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EDA\RecoverSC 2020\Program Applications\Final Applications and Disclosures\"/>
    </mc:Choice>
  </mc:AlternateContent>
  <bookViews>
    <workbookView xWindow="0" yWindow="0" windowWidth="19200" windowHeight="6305"/>
  </bookViews>
  <sheets>
    <sheet name="Single-A Applicants" sheetId="1" r:id="rId1"/>
    <sheet name="RecoverSC Program Disclosures" sheetId="2" r:id="rId2"/>
  </sheets>
  <definedNames>
    <definedName name="_xlnm.Print_Area" localSheetId="1">'RecoverSC Program Disclosures'!$A$1:$AK$118</definedName>
    <definedName name="_xlnm.Print_Area" localSheetId="0">'Single-A Applicants'!$A$1:$AK$108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7" i="1" l="1"/>
  <c r="AA84" i="1"/>
  <c r="AA78" i="1"/>
  <c r="AH59" i="1"/>
  <c r="AH47" i="1"/>
  <c r="AJ35" i="1"/>
  <c r="Z35" i="1" s="1"/>
  <c r="Z27" i="1"/>
  <c r="Z26" i="1"/>
  <c r="AF23" i="1"/>
  <c r="AF20" i="1"/>
  <c r="Y14" i="1"/>
  <c r="C4" i="1"/>
  <c r="C3" i="1"/>
</calcChain>
</file>

<file path=xl/sharedStrings.xml><?xml version="1.0" encoding="utf-8"?>
<sst xmlns="http://schemas.openxmlformats.org/spreadsheetml/2006/main" count="154" uniqueCount="120">
  <si>
    <r>
      <t xml:space="preserve">Local Government Liquidity Program Application </t>
    </r>
    <r>
      <rPr>
        <b/>
        <i/>
        <u/>
        <sz val="20"/>
        <color rgb="FF0082CB"/>
        <rFont val="Calibri"/>
        <family val="2"/>
      </rPr>
      <t>for Single-A Rated Organizations</t>
    </r>
  </si>
  <si>
    <t>Program Applicant Name</t>
  </si>
  <si>
    <t>(Enter the name of your organization … e.g., "City of ________")</t>
  </si>
  <si>
    <t>Organization Type</t>
  </si>
  <si>
    <t>(Enter "City" or "County")</t>
  </si>
  <si>
    <t>Application Submittal Date</t>
  </si>
  <si>
    <t>(Enter MM/DD/YYYY)</t>
  </si>
  <si>
    <r>
      <rPr>
        <u/>
        <sz val="11"/>
        <color theme="1"/>
        <rFont val="Calibri"/>
        <family val="2"/>
      </rPr>
      <t>Note to Applicant</t>
    </r>
    <r>
      <rPr>
        <sz val="11"/>
        <color theme="1"/>
        <rFont val="Calibri"/>
        <family val="2"/>
        <scheme val="minor"/>
      </rPr>
      <t>:  Completed applications and any resulting qualified Program funding will be processed on a first-come, first-served basis.</t>
    </r>
  </si>
  <si>
    <t>Applications must be completed and deemed final no later than August 12, 2020.  Incomplete applications may not be processed.  Official</t>
  </si>
  <si>
    <t>Notice of Intent to participate in the RecoverSC Program must be received from your organization by no later than August 28, 2020.</t>
  </si>
  <si>
    <r>
      <t xml:space="preserve">Underlying </t>
    </r>
    <r>
      <rPr>
        <b/>
        <u/>
        <sz val="11"/>
        <color theme="1"/>
        <rFont val="Calibri"/>
        <family val="2"/>
      </rPr>
      <t>Moody's</t>
    </r>
    <r>
      <rPr>
        <b/>
        <sz val="11"/>
        <color theme="1"/>
        <rFont val="Calibri"/>
        <family val="2"/>
        <scheme val="minor"/>
      </rPr>
      <t xml:space="preserve"> GO Rating or Issuer Credit Rating</t>
    </r>
  </si>
  <si>
    <t>Aaa</t>
  </si>
  <si>
    <t>Aa1</t>
  </si>
  <si>
    <t>Aa2</t>
  </si>
  <si>
    <t>Aa3</t>
  </si>
  <si>
    <t>A1</t>
  </si>
  <si>
    <t>A2</t>
  </si>
  <si>
    <t>A3</t>
  </si>
  <si>
    <t>Non-Rated</t>
  </si>
  <si>
    <t>(Place an "X" in the appropriate box)</t>
  </si>
  <si>
    <r>
      <t xml:space="preserve">Underlying </t>
    </r>
    <r>
      <rPr>
        <b/>
        <u/>
        <sz val="11"/>
        <color theme="1"/>
        <rFont val="Calibri"/>
        <family val="2"/>
      </rPr>
      <t>S&amp;P</t>
    </r>
    <r>
      <rPr>
        <b/>
        <sz val="11"/>
        <color theme="1"/>
        <rFont val="Calibri"/>
        <family val="2"/>
        <scheme val="minor"/>
      </rPr>
      <t xml:space="preserve"> GO Rating or Issuer Credit Rating</t>
    </r>
  </si>
  <si>
    <t>AAA</t>
  </si>
  <si>
    <t>AA+</t>
  </si>
  <si>
    <t>AA</t>
  </si>
  <si>
    <t>AA-</t>
  </si>
  <si>
    <t>A+</t>
  </si>
  <si>
    <t>A</t>
  </si>
  <si>
    <t>A-</t>
  </si>
  <si>
    <t>Fiscal Year 2019 General Fund Metrics</t>
  </si>
  <si>
    <r>
      <t xml:space="preserve">(Enter your FY 2019 General Fund </t>
    </r>
    <r>
      <rPr>
        <i/>
        <u/>
        <sz val="11"/>
        <color theme="1"/>
        <rFont val="Calibri"/>
        <family val="2"/>
      </rPr>
      <t>fund balance</t>
    </r>
    <r>
      <rPr>
        <i/>
        <sz val="11"/>
        <color theme="1"/>
        <rFont val="Calibri"/>
        <family val="2"/>
        <scheme val="minor"/>
      </rPr>
      <t>)</t>
    </r>
  </si>
  <si>
    <r>
      <t xml:space="preserve">(Enter your FY 2019 General Fund </t>
    </r>
    <r>
      <rPr>
        <i/>
        <u/>
        <sz val="11"/>
        <color theme="1"/>
        <rFont val="Calibri"/>
        <family val="2"/>
      </rPr>
      <t>cash position</t>
    </r>
    <r>
      <rPr>
        <i/>
        <sz val="11"/>
        <color theme="1"/>
        <rFont val="Calibri"/>
        <family val="2"/>
        <scheme val="minor"/>
      </rPr>
      <t>)</t>
    </r>
  </si>
  <si>
    <t>Fiscal Year 2019 Total Governmental Fund Revenues</t>
  </si>
  <si>
    <r>
      <t xml:space="preserve">(Enter your FY 2019 </t>
    </r>
    <r>
      <rPr>
        <i/>
        <u/>
        <sz val="11"/>
        <color theme="1"/>
        <rFont val="Calibri"/>
        <family val="2"/>
      </rPr>
      <t>Total Governmental Fund Revenues</t>
    </r>
    <r>
      <rPr>
        <i/>
        <sz val="11"/>
        <color theme="1"/>
        <rFont val="Calibri"/>
        <family val="2"/>
        <scheme val="minor"/>
      </rPr>
      <t>)</t>
    </r>
  </si>
  <si>
    <t>Maximum Allowable</t>
  </si>
  <si>
    <r>
      <t xml:space="preserve">(Enter the </t>
    </r>
    <r>
      <rPr>
        <i/>
        <u/>
        <sz val="11"/>
        <color theme="1"/>
        <rFont val="Calibri"/>
        <family val="2"/>
      </rPr>
      <t>page number</t>
    </r>
    <r>
      <rPr>
        <i/>
        <sz val="11"/>
        <color theme="1"/>
        <rFont val="Calibri"/>
        <family val="2"/>
        <scheme val="minor"/>
      </rPr>
      <t xml:space="preserve"> from your FY 2019 Audit/CAFR</t>
    </r>
  </si>
  <si>
    <t>Page</t>
  </si>
  <si>
    <t>Participation Amount</t>
  </si>
  <si>
    <t>where this information is contained)</t>
  </si>
  <si>
    <t>(lesser of $10 million or</t>
  </si>
  <si>
    <t>10% of FY 2019 Total</t>
  </si>
  <si>
    <t>Requested RecoverSC Funding Amount</t>
  </si>
  <si>
    <t>Govt. Fund Revenues)</t>
  </si>
  <si>
    <r>
      <t xml:space="preserve">(Enter your organization's </t>
    </r>
    <r>
      <rPr>
        <i/>
        <u/>
        <sz val="11"/>
        <color theme="1"/>
        <rFont val="Calibri"/>
        <family val="2"/>
      </rPr>
      <t>desired funding amount</t>
    </r>
  </si>
  <si>
    <t>under the RecoverSC Program)</t>
  </si>
  <si>
    <r>
      <rPr>
        <u/>
        <sz val="11"/>
        <color theme="1"/>
        <rFont val="Calibri"/>
        <family val="2"/>
      </rPr>
      <t>Note to Applicant</t>
    </r>
    <r>
      <rPr>
        <sz val="11"/>
        <color theme="1"/>
        <rFont val="Calibri"/>
        <family val="2"/>
        <scheme val="minor"/>
      </rPr>
      <t>:  Program funding is expected to occur on October 27, 2020.  This date is subject to change.</t>
    </r>
  </si>
  <si>
    <t>Fiscal Year 2019 Total Governmental Fund Expenditures</t>
  </si>
  <si>
    <r>
      <t xml:space="preserve">(Enter your FY 2019 </t>
    </r>
    <r>
      <rPr>
        <i/>
        <u/>
        <sz val="11"/>
        <color theme="1"/>
        <rFont val="Calibri"/>
        <family val="2"/>
      </rPr>
      <t>Total Governmental Fund Expenditures</t>
    </r>
    <r>
      <rPr>
        <i/>
        <sz val="11"/>
        <color theme="1"/>
        <rFont val="Calibri"/>
        <family val="2"/>
        <scheme val="minor"/>
      </rPr>
      <t>)</t>
    </r>
  </si>
  <si>
    <t>RecoverSC Interest Rate</t>
  </si>
  <si>
    <t>Fiscal Year 2019 Debt Service Metrics</t>
  </si>
  <si>
    <r>
      <t xml:space="preserve">(Enter the </t>
    </r>
    <r>
      <rPr>
        <i/>
        <u/>
        <sz val="11"/>
        <color theme="1"/>
        <rFont val="Calibri"/>
        <family val="2"/>
        <scheme val="minor"/>
      </rPr>
      <t>total annual</t>
    </r>
    <r>
      <rPr>
        <i/>
        <sz val="11"/>
        <color theme="1"/>
        <rFont val="Calibri"/>
        <family val="2"/>
        <scheme val="minor"/>
      </rPr>
      <t xml:space="preserve"> non-enterprise fund </t>
    </r>
    <r>
      <rPr>
        <i/>
        <sz val="11"/>
        <color theme="1"/>
        <rFont val="Calibri"/>
        <family val="2"/>
      </rPr>
      <t>debt service</t>
    </r>
  </si>
  <si>
    <t>General Obligation (e.g., 8%, CPST-supported, voter-approved, etc.)</t>
  </si>
  <si>
    <t>Maximum Allowable FY 2019 Debt Service</t>
  </si>
  <si>
    <t>paid by your organization in FY 2019 for the categories</t>
  </si>
  <si>
    <t>HTAX-supported</t>
  </si>
  <si>
    <t>Was the sum of your organization's FY 2019 debt</t>
  </si>
  <si>
    <t>shown)</t>
  </si>
  <si>
    <t>Accommodations Tax-supported (e.g., Tourism Develop. Fee, Beach Preservation Fee, ATAX, etc.)</t>
  </si>
  <si>
    <t>service &lt;10% of your Total Govt. Fund Expenditures?</t>
  </si>
  <si>
    <t>Other debt service reported under your organization's FY 2019 Total Govt. Fund Expenditures</t>
  </si>
  <si>
    <t>Capital lease payments</t>
  </si>
  <si>
    <r>
      <rPr>
        <u/>
        <sz val="11"/>
        <color theme="1"/>
        <rFont val="Calibri"/>
        <family val="2"/>
      </rPr>
      <t>Note to Applicant</t>
    </r>
    <r>
      <rPr>
        <sz val="11"/>
        <color theme="1"/>
        <rFont val="Calibri"/>
        <family val="2"/>
        <scheme val="minor"/>
      </rPr>
      <t>:  Do not include debt service on enterprise fund/system financial obligations (e.g., water, sewer, combined</t>
    </r>
  </si>
  <si>
    <t>utilities, parking, storm water, etc.)</t>
  </si>
  <si>
    <t>Additional Questions</t>
  </si>
  <si>
    <t>Is your organization in good standing with all of its creditors?</t>
  </si>
  <si>
    <t>Yes</t>
  </si>
  <si>
    <t>No</t>
  </si>
  <si>
    <t>Maximum Allowable Sum of (a) FY 2019 Debt Service</t>
  </si>
  <si>
    <t>and (b) RecoverSC Maximum Annual Debt Service</t>
  </si>
  <si>
    <t>Was the sum of (a) your organization's FY 2019 debt</t>
  </si>
  <si>
    <t>Does your organization have any outstanding events of default?</t>
  </si>
  <si>
    <t>service + (b) maximum annual debt service on</t>
  </si>
  <si>
    <t>your requested RecoverSC participation &lt;15% of</t>
  </si>
  <si>
    <t>your FY 2019 Total Govt. Fund Expenditures?</t>
  </si>
  <si>
    <t>Did your organization pay in full its FY 2019 actuarially</t>
  </si>
  <si>
    <t>determined pension payment?</t>
  </si>
  <si>
    <r>
      <t xml:space="preserve">Did your organization approve an operating budget </t>
    </r>
    <r>
      <rPr>
        <u/>
        <sz val="11"/>
        <color theme="1"/>
        <rFont val="Calibri"/>
        <family val="2"/>
      </rPr>
      <t>prior</t>
    </r>
  </si>
  <si>
    <r>
      <t xml:space="preserve">to the beginning of FY 2018, FY 2019, </t>
    </r>
    <r>
      <rPr>
        <u/>
        <sz val="11"/>
        <color theme="1"/>
        <rFont val="Calibri"/>
        <family val="2"/>
      </rPr>
      <t>and</t>
    </r>
    <r>
      <rPr>
        <sz val="11"/>
        <color theme="1"/>
        <rFont val="Calibri"/>
        <family val="2"/>
        <scheme val="minor"/>
      </rPr>
      <t xml:space="preserve"> FY 2020?</t>
    </r>
  </si>
  <si>
    <t>Have you provided your organization's FY 2019 audit/CAFR</t>
  </si>
  <si>
    <t>as part of your RecoverSC Program application?</t>
  </si>
  <si>
    <t>For FY 2017, FY 2018, and FY 2019, did your organization</t>
  </si>
  <si>
    <t>comply with all continuing disclosure undertakings to</t>
  </si>
  <si>
    <t>which it was a party on any publicly offered debt?</t>
  </si>
  <si>
    <r>
      <t xml:space="preserve">Have you provided evidence from </t>
    </r>
    <r>
      <rPr>
        <u/>
        <sz val="11"/>
        <color theme="1"/>
        <rFont val="Calibri"/>
        <family val="2"/>
      </rPr>
      <t>Moody's</t>
    </r>
    <r>
      <rPr>
        <sz val="11"/>
        <color theme="1"/>
        <rFont val="Calibri"/>
        <family val="2"/>
        <scheme val="minor"/>
      </rPr>
      <t xml:space="preserve"> affirming your</t>
    </r>
  </si>
  <si>
    <t>Not Rated</t>
  </si>
  <si>
    <r>
      <t xml:space="preserve">organization's </t>
    </r>
    <r>
      <rPr>
        <u/>
        <sz val="11"/>
        <color theme="1"/>
        <rFont val="Calibri"/>
        <family val="2"/>
      </rPr>
      <t>underlying GO</t>
    </r>
    <r>
      <rPr>
        <sz val="11"/>
        <color theme="1"/>
        <rFont val="Calibri"/>
        <family val="2"/>
      </rPr>
      <t xml:space="preserve"> rating</t>
    </r>
    <r>
      <rPr>
        <sz val="11"/>
        <color theme="1"/>
        <rFont val="Calibri"/>
        <family val="2"/>
        <scheme val="minor"/>
      </rPr>
      <t xml:space="preserve"> or issuer credit rating?</t>
    </r>
  </si>
  <si>
    <t>by Moody's</t>
  </si>
  <si>
    <t>Date of affirming evidence</t>
  </si>
  <si>
    <t>(enter MM/DD/YYYY)</t>
  </si>
  <si>
    <r>
      <t xml:space="preserve">Have you provided evidence from </t>
    </r>
    <r>
      <rPr>
        <u/>
        <sz val="11"/>
        <color theme="1"/>
        <rFont val="Calibri"/>
        <family val="2"/>
      </rPr>
      <t>S&amp;P</t>
    </r>
    <r>
      <rPr>
        <sz val="11"/>
        <color theme="1"/>
        <rFont val="Calibri"/>
        <family val="2"/>
        <scheme val="minor"/>
      </rPr>
      <t xml:space="preserve"> affirming your</t>
    </r>
  </si>
  <si>
    <t>by S&amp;P</t>
  </si>
  <si>
    <t>What are the intended use(s) of your organization's</t>
  </si>
  <si>
    <t>RecoverSC Program funding?</t>
  </si>
  <si>
    <t>What is/are your organization's intended source(s) of</t>
  </si>
  <si>
    <t>repaying your RecoverSC Program participation?</t>
  </si>
  <si>
    <t>Have you reviewed the RecoverSC Program disclosures</t>
  </si>
  <si>
    <t>and do you understand the terms and conditions therein?</t>
  </si>
  <si>
    <t>(Place an "X" in the box to affirm your understanding)</t>
  </si>
  <si>
    <t>Program Contacts</t>
  </si>
  <si>
    <t>Brent Robertson</t>
  </si>
  <si>
    <t>Ray Jones</t>
  </si>
  <si>
    <t>Emily Luther</t>
  </si>
  <si>
    <t>Stifel - RecoverSC Placement Agent</t>
  </si>
  <si>
    <t>Parker Poe - Bond Counsel</t>
  </si>
  <si>
    <t>robertsonb@stifel.com</t>
  </si>
  <si>
    <t>rayjones@parkerpoe.com</t>
  </si>
  <si>
    <t>emilyluther@parkerpoe.com</t>
  </si>
  <si>
    <t>803/331-3848</t>
  </si>
  <si>
    <t>803/253-8917</t>
  </si>
  <si>
    <t>803/253-6841</t>
  </si>
  <si>
    <t>Completed Applications</t>
  </si>
  <si>
    <t>(Please email your completed application and</t>
  </si>
  <si>
    <t>Brent Robertson (Stifel)</t>
  </si>
  <si>
    <t>required supporting documentation to the</t>
  </si>
  <si>
    <t>Claudia Miller (JEDA)</t>
  </si>
  <si>
    <t>cmiller@scjeda.com</t>
  </si>
  <si>
    <t>following parties)</t>
  </si>
  <si>
    <r>
      <t>Local Government Liquidity Program Disclosures</t>
    </r>
    <r>
      <rPr>
        <b/>
        <i/>
        <vertAlign val="superscript"/>
        <sz val="14"/>
        <color rgb="FF0082CB"/>
        <rFont val="Calibri"/>
        <family val="2"/>
      </rPr>
      <t>1</t>
    </r>
  </si>
  <si>
    <r>
      <rPr>
        <b/>
        <i/>
        <vertAlign val="superscript"/>
        <sz val="7.7"/>
        <color rgb="FF0082CB"/>
        <rFont val="Calibri"/>
        <family val="2"/>
      </rPr>
      <t>1</t>
    </r>
    <r>
      <rPr>
        <b/>
        <i/>
        <sz val="11"/>
        <color rgb="FF0082CB"/>
        <rFont val="Calibri"/>
        <family val="2"/>
        <scheme val="minor"/>
      </rPr>
      <t>Not exclusive; subject to change without notice.  In the event of contradictory terms or conditions between these disclosures and RecoverSC program documentation, program documentation will prevail.  None of the information provided</t>
    </r>
  </si>
  <si>
    <t>in these RecoverSC program disclosures or related RecoverSC program communications shall be construed as a recommendation to any local government to participate in RecoverSC.  A local government should consider discussing its participation</t>
  </si>
  <si>
    <t>in RecoverSC with its own advisors before making any decision to participate in RecoverSC.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</si>
</sst>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50"/>
      <color theme="1"/>
      <name val="Calibri"/>
      <family val="2"/>
      <scheme val="minor"/>
    </font>
    <font>
      <b/>
      <sz val="16"/>
      <color rgb="FFFF0000"/>
      <name val="Calibri"/>
      <family val="2"/>
      <scheme val="minor"/>
    </font>
    <font>
      <b/>
      <i/>
      <sz val="20"/>
      <color rgb="FF0082CB"/>
      <name val="Calibri"/>
      <family val="2"/>
      <scheme val="minor"/>
    </font>
    <font>
      <b/>
      <i/>
      <u/>
      <sz val="20"/>
      <color rgb="FF0082CB"/>
      <name val="Calibri"/>
      <family val="2"/>
    </font>
    <font>
      <i/>
      <sz val="11"/>
      <color theme="1"/>
      <name val="Calibri"/>
      <family val="2"/>
      <scheme val="minor"/>
    </font>
    <font>
      <sz val="11"/>
      <name val="Calibri"/>
      <family val="2"/>
      <scheme val="minor"/>
    </font>
    <font>
      <u/>
      <sz val="11"/>
      <color theme="1"/>
      <name val="Calibri"/>
      <family val="2"/>
    </font>
    <font>
      <b/>
      <u/>
      <sz val="11"/>
      <color theme="1"/>
      <name val="Calibri"/>
      <family val="2"/>
    </font>
    <font>
      <i/>
      <sz val="11"/>
      <color theme="1"/>
      <name val="Calibri"/>
      <family val="2"/>
    </font>
    <font>
      <i/>
      <u/>
      <sz val="11"/>
      <color theme="1"/>
      <name val="Calibri"/>
      <family val="2"/>
    </font>
    <font>
      <i/>
      <u/>
      <sz val="11"/>
      <color theme="1"/>
      <name val="Calibri"/>
      <family val="2"/>
      <scheme val="minor"/>
    </font>
    <font>
      <sz val="11"/>
      <color theme="1"/>
      <name val="Calibri"/>
      <family val="2"/>
    </font>
    <font>
      <u/>
      <sz val="11"/>
      <color theme="10"/>
      <name val="Calibri"/>
      <family val="2"/>
      <scheme val="minor"/>
    </font>
    <font>
      <b/>
      <i/>
      <vertAlign val="superscript"/>
      <sz val="14"/>
      <color rgb="FF0082CB"/>
      <name val="Calibri"/>
      <family val="2"/>
    </font>
    <font>
      <b/>
      <i/>
      <sz val="11"/>
      <color rgb="FF0082CB"/>
      <name val="Calibri"/>
      <family val="2"/>
      <scheme val="minor"/>
    </font>
    <font>
      <b/>
      <i/>
      <vertAlign val="superscript"/>
      <sz val="7.7"/>
      <color rgb="FF0082CB"/>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rgb="FF0082CB"/>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applyAlignment="1">
      <alignment horizontal="right"/>
    </xf>
    <xf numFmtId="0" fontId="6" fillId="0" borderId="0" xfId="0" applyFont="1"/>
    <xf numFmtId="0" fontId="0" fillId="0" borderId="3" xfId="0" applyBorder="1"/>
    <xf numFmtId="0" fontId="18" fillId="0" borderId="0" xfId="0" applyFont="1"/>
    <xf numFmtId="0" fontId="0" fillId="0" borderId="0" xfId="0" applyProtection="1">
      <protection locked="0"/>
    </xf>
    <xf numFmtId="0" fontId="0" fillId="2" borderId="5" xfId="0" applyFill="1" applyBorder="1" applyProtection="1">
      <protection locked="0"/>
    </xf>
    <xf numFmtId="14" fontId="0" fillId="2" borderId="5" xfId="0" applyNumberFormat="1" applyFill="1" applyBorder="1" applyAlignment="1" applyProtection="1">
      <alignment horizontal="center"/>
      <protection locked="0"/>
    </xf>
    <xf numFmtId="0" fontId="0" fillId="2" borderId="5" xfId="0" applyFill="1" applyBorder="1" applyAlignment="1" applyProtection="1">
      <alignment horizontal="center"/>
      <protection locked="0"/>
    </xf>
    <xf numFmtId="166" fontId="0" fillId="2" borderId="5" xfId="1" applyNumberFormat="1" applyFont="1" applyFill="1" applyBorder="1" applyProtection="1">
      <protection locked="0"/>
    </xf>
    <xf numFmtId="0" fontId="18" fillId="0" borderId="0" xfId="0" applyFont="1" applyBorder="1"/>
    <xf numFmtId="0" fontId="4" fillId="0" borderId="0" xfId="0" applyFont="1" applyProtection="1"/>
    <xf numFmtId="0" fontId="0" fillId="0" borderId="0" xfId="0" applyProtection="1"/>
    <xf numFmtId="0" fontId="5" fillId="0" borderId="0" xfId="0" applyFont="1" applyAlignment="1" applyProtection="1">
      <alignment horizontal="right"/>
    </xf>
    <xf numFmtId="0" fontId="6" fillId="0" borderId="0" xfId="0" applyFont="1" applyProtection="1"/>
    <xf numFmtId="0" fontId="0" fillId="2" borderId="1" xfId="0" applyFill="1" applyBorder="1" applyProtection="1"/>
    <xf numFmtId="0" fontId="0" fillId="2" borderId="2" xfId="0" applyFill="1" applyBorder="1" applyProtection="1"/>
    <xf numFmtId="0" fontId="0" fillId="3" borderId="1" xfId="0" applyFill="1" applyBorder="1" applyProtection="1"/>
    <xf numFmtId="0" fontId="0" fillId="3" borderId="2" xfId="0" applyFill="1" applyBorder="1" applyProtection="1"/>
    <xf numFmtId="0" fontId="0" fillId="0" borderId="3" xfId="0" applyBorder="1" applyProtection="1"/>
    <xf numFmtId="0" fontId="2" fillId="0" borderId="0" xfId="0" applyFont="1" applyProtection="1"/>
    <xf numFmtId="0" fontId="8" fillId="0" borderId="0" xfId="0" applyFont="1" applyProtection="1"/>
    <xf numFmtId="0" fontId="12" fillId="0" borderId="0" xfId="0" applyFont="1" applyProtection="1"/>
    <xf numFmtId="0" fontId="8" fillId="0" borderId="0" xfId="0" applyFont="1" applyAlignment="1" applyProtection="1">
      <alignment horizontal="right"/>
    </xf>
    <xf numFmtId="0" fontId="0" fillId="0" borderId="0" xfId="0" applyAlignment="1" applyProtection="1">
      <alignment horizontal="right"/>
    </xf>
    <xf numFmtId="0" fontId="0" fillId="0" borderId="0" xfId="0" applyFont="1" applyProtection="1"/>
    <xf numFmtId="0" fontId="16" fillId="0" borderId="0" xfId="4" applyProtection="1"/>
    <xf numFmtId="164" fontId="0" fillId="0" borderId="0" xfId="0" applyNumberFormat="1" applyAlignment="1" applyProtection="1">
      <alignment horizontal="center"/>
    </xf>
    <xf numFmtId="164" fontId="0" fillId="0" borderId="0" xfId="1" applyNumberFormat="1" applyFont="1" applyProtection="1"/>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0" fillId="0" borderId="0" xfId="0" applyFont="1" applyFill="1" applyBorder="1" applyProtection="1"/>
    <xf numFmtId="166" fontId="0" fillId="0" borderId="0" xfId="1" applyNumberFormat="1" applyFont="1" applyProtection="1"/>
    <xf numFmtId="166" fontId="0" fillId="0" borderId="0" xfId="0" applyNumberFormat="1" applyProtection="1"/>
    <xf numFmtId="0" fontId="0" fillId="0" borderId="6" xfId="0" applyBorder="1" applyProtection="1"/>
    <xf numFmtId="0" fontId="0" fillId="0" borderId="14" xfId="0" applyBorder="1" applyProtection="1"/>
    <xf numFmtId="0" fontId="0" fillId="0" borderId="7" xfId="0" applyBorder="1" applyProtection="1"/>
    <xf numFmtId="0" fontId="0" fillId="0" borderId="10" xfId="0" applyBorder="1" applyProtection="1"/>
    <xf numFmtId="0" fontId="0" fillId="0" borderId="0" xfId="0" applyBorder="1" applyProtection="1"/>
    <xf numFmtId="0" fontId="0" fillId="0" borderId="11" xfId="0" applyBorder="1" applyProtection="1"/>
    <xf numFmtId="0" fontId="0" fillId="0" borderId="8" xfId="0" applyBorder="1" applyProtection="1"/>
    <xf numFmtId="0" fontId="0" fillId="0" borderId="15" xfId="0" applyBorder="1" applyProtection="1"/>
    <xf numFmtId="0" fontId="0" fillId="0" borderId="9" xfId="0" applyBorder="1" applyProtection="1"/>
    <xf numFmtId="0" fontId="3" fillId="3" borderId="1"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2" xfId="0" applyFont="1" applyFill="1" applyBorder="1" applyAlignment="1" applyProtection="1">
      <alignment horizontal="center"/>
    </xf>
    <xf numFmtId="0" fontId="9" fillId="2" borderId="6"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3" fillId="3" borderId="6"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165" fontId="0" fillId="2" borderId="1" xfId="2" applyNumberFormat="1" applyFont="1" applyFill="1" applyBorder="1" applyAlignment="1" applyProtection="1">
      <alignment horizontal="center"/>
      <protection locked="0"/>
    </xf>
    <xf numFmtId="165" fontId="0" fillId="2" borderId="2" xfId="2" applyNumberFormat="1" applyFont="1" applyFill="1" applyBorder="1" applyAlignment="1" applyProtection="1">
      <alignment horizontal="center"/>
      <protection locked="0"/>
    </xf>
    <xf numFmtId="0" fontId="0" fillId="0" borderId="10" xfId="0" applyBorder="1" applyAlignment="1" applyProtection="1">
      <alignment horizontal="center"/>
    </xf>
    <xf numFmtId="0" fontId="0" fillId="0" borderId="0" xfId="0" applyBorder="1" applyAlignment="1" applyProtection="1">
      <alignment horizontal="center"/>
    </xf>
    <xf numFmtId="0" fontId="0" fillId="0" borderId="11" xfId="0" applyBorder="1" applyAlignment="1" applyProtection="1">
      <alignment horizontal="center"/>
    </xf>
    <xf numFmtId="0" fontId="3" fillId="3" borderId="6" xfId="0" applyFont="1" applyFill="1" applyBorder="1" applyAlignment="1" applyProtection="1">
      <alignment horizontal="center"/>
    </xf>
    <xf numFmtId="0" fontId="3" fillId="3" borderId="14"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15" xfId="0" applyFont="1" applyFill="1" applyBorder="1" applyAlignment="1" applyProtection="1">
      <alignment horizontal="center"/>
    </xf>
    <xf numFmtId="0" fontId="3" fillId="3" borderId="9" xfId="0" applyFont="1" applyFill="1" applyBorder="1" applyAlignment="1" applyProtection="1">
      <alignment horizontal="center"/>
    </xf>
    <xf numFmtId="0" fontId="0" fillId="0" borderId="6" xfId="0" applyBorder="1" applyAlignment="1" applyProtection="1">
      <alignment horizontal="center"/>
    </xf>
    <xf numFmtId="0" fontId="0" fillId="0" borderId="14"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3" fillId="3" borderId="12" xfId="0" applyFont="1" applyFill="1" applyBorder="1" applyAlignment="1" applyProtection="1">
      <alignment horizontal="center"/>
    </xf>
    <xf numFmtId="0" fontId="3" fillId="3" borderId="13" xfId="0" applyFont="1" applyFill="1" applyBorder="1" applyAlignment="1" applyProtection="1">
      <alignment horizontal="center"/>
    </xf>
    <xf numFmtId="10" fontId="3" fillId="3" borderId="8" xfId="3" applyNumberFormat="1" applyFont="1" applyFill="1" applyBorder="1" applyAlignment="1" applyProtection="1">
      <alignment horizontal="center"/>
    </xf>
    <xf numFmtId="10" fontId="3" fillId="3" borderId="9" xfId="3" applyNumberFormat="1" applyFont="1" applyFill="1" applyBorder="1" applyAlignment="1" applyProtection="1">
      <alignment horizontal="center"/>
    </xf>
    <xf numFmtId="165" fontId="3" fillId="3" borderId="1" xfId="2" applyNumberFormat="1" applyFont="1" applyFill="1" applyBorder="1" applyAlignment="1" applyProtection="1">
      <alignment horizontal="center"/>
    </xf>
    <xf numFmtId="165" fontId="3" fillId="3" borderId="2" xfId="2" applyNumberFormat="1" applyFont="1" applyFill="1" applyBorder="1" applyAlignment="1" applyProtection="1">
      <alignment horizontal="center"/>
    </xf>
    <xf numFmtId="0" fontId="9" fillId="2" borderId="1"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31750</xdr:colOff>
      <xdr:row>34</xdr:row>
      <xdr:rowOff>90713</xdr:rowOff>
    </xdr:from>
    <xdr:to>
      <xdr:col>34</xdr:col>
      <xdr:colOff>807357</xdr:colOff>
      <xdr:row>34</xdr:row>
      <xdr:rowOff>90713</xdr:rowOff>
    </xdr:to>
    <xdr:cxnSp macro="">
      <xdr:nvCxnSpPr>
        <xdr:cNvPr id="2" name="Straight Arrow Connector 1"/>
        <xdr:cNvCxnSpPr/>
      </xdr:nvCxnSpPr>
      <xdr:spPr>
        <a:xfrm>
          <a:off x="12499975" y="7313838"/>
          <a:ext cx="1591582"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22679</xdr:colOff>
      <xdr:row>29</xdr:row>
      <xdr:rowOff>79819</xdr:rowOff>
    </xdr:from>
    <xdr:to>
      <xdr:col>34</xdr:col>
      <xdr:colOff>805543</xdr:colOff>
      <xdr:row>29</xdr:row>
      <xdr:rowOff>79819</xdr:rowOff>
    </xdr:to>
    <xdr:cxnSp macro="">
      <xdr:nvCxnSpPr>
        <xdr:cNvPr id="3" name="Straight Arrow Connector 2"/>
        <xdr:cNvCxnSpPr/>
      </xdr:nvCxnSpPr>
      <xdr:spPr>
        <a:xfrm>
          <a:off x="5963104" y="6366319"/>
          <a:ext cx="8126639"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34470</xdr:colOff>
      <xdr:row>43</xdr:row>
      <xdr:rowOff>97969</xdr:rowOff>
    </xdr:from>
    <xdr:to>
      <xdr:col>32</xdr:col>
      <xdr:colOff>789214</xdr:colOff>
      <xdr:row>43</xdr:row>
      <xdr:rowOff>97969</xdr:rowOff>
    </xdr:to>
    <xdr:cxnSp macro="">
      <xdr:nvCxnSpPr>
        <xdr:cNvPr id="4" name="Straight Arrow Connector 3"/>
        <xdr:cNvCxnSpPr/>
      </xdr:nvCxnSpPr>
      <xdr:spPr>
        <a:xfrm>
          <a:off x="11686720" y="9007019"/>
          <a:ext cx="754744" cy="0"/>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677635</xdr:colOff>
      <xdr:row>48</xdr:row>
      <xdr:rowOff>36287</xdr:rowOff>
    </xdr:from>
    <xdr:to>
      <xdr:col>34</xdr:col>
      <xdr:colOff>677635</xdr:colOff>
      <xdr:row>51</xdr:row>
      <xdr:rowOff>158750</xdr:rowOff>
    </xdr:to>
    <xdr:cxnSp macro="">
      <xdr:nvCxnSpPr>
        <xdr:cNvPr id="5" name="Straight Arrow Connector 4"/>
        <xdr:cNvCxnSpPr/>
      </xdr:nvCxnSpPr>
      <xdr:spPr>
        <a:xfrm>
          <a:off x="13961835" y="9881962"/>
          <a:ext cx="0" cy="684438"/>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816428</xdr:colOff>
      <xdr:row>35</xdr:row>
      <xdr:rowOff>16330</xdr:rowOff>
    </xdr:from>
    <xdr:to>
      <xdr:col>35</xdr:col>
      <xdr:colOff>816428</xdr:colOff>
      <xdr:row>38</xdr:row>
      <xdr:rowOff>138793</xdr:rowOff>
    </xdr:to>
    <xdr:cxnSp macro="">
      <xdr:nvCxnSpPr>
        <xdr:cNvPr id="6" name="Straight Arrow Connector 5"/>
        <xdr:cNvCxnSpPr/>
      </xdr:nvCxnSpPr>
      <xdr:spPr>
        <a:xfrm>
          <a:off x="14916603" y="7426780"/>
          <a:ext cx="0" cy="684438"/>
        </a:xfrm>
        <a:prstGeom prst="straightConnector1">
          <a:avLst/>
        </a:prstGeom>
        <a:ln w="12700">
          <a:solidFill>
            <a:sysClr val="windowText" lastClr="00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34</xdr:col>
      <xdr:colOff>513177</xdr:colOff>
      <xdr:row>0</xdr:row>
      <xdr:rowOff>31752</xdr:rowOff>
    </xdr:from>
    <xdr:to>
      <xdr:col>36</xdr:col>
      <xdr:colOff>784698</xdr:colOff>
      <xdr:row>2</xdr:row>
      <xdr:rowOff>81646</xdr:rowOff>
    </xdr:to>
    <xdr:pic>
      <xdr:nvPicPr>
        <xdr:cNvPr id="7" name="chart"/>
        <xdr:cNvPicPr>
          <a:picLocks noChangeAspect="1"/>
        </xdr:cNvPicPr>
      </xdr:nvPicPr>
      <xdr:blipFill>
        <a:blip xmlns:r="http://schemas.openxmlformats.org/officeDocument/2006/relationships" r:embed="rId1"/>
        <a:stretch>
          <a:fillRect/>
        </a:stretch>
      </xdr:blipFill>
      <xdr:spPr>
        <a:xfrm>
          <a:off x="13797377" y="31752"/>
          <a:ext cx="1903471" cy="1269094"/>
        </a:xfrm>
        <a:prstGeom prst="rect">
          <a:avLst/>
        </a:prstGeom>
      </xdr:spPr>
    </xdr:pic>
    <xdr:clientData/>
  </xdr:twoCellAnchor>
  <xdr:twoCellAnchor editAs="oneCell">
    <xdr:from>
      <xdr:col>0</xdr:col>
      <xdr:colOff>31766</xdr:colOff>
      <xdr:row>0</xdr:row>
      <xdr:rowOff>36283</xdr:rowOff>
    </xdr:from>
    <xdr:to>
      <xdr:col>16</xdr:col>
      <xdr:colOff>169147</xdr:colOff>
      <xdr:row>1</xdr:row>
      <xdr:rowOff>4535</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66" y="36283"/>
          <a:ext cx="3134581" cy="857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653143</xdr:colOff>
      <xdr:row>0</xdr:row>
      <xdr:rowOff>22680</xdr:rowOff>
    </xdr:from>
    <xdr:to>
      <xdr:col>36</xdr:col>
      <xdr:colOff>784684</xdr:colOff>
      <xdr:row>2</xdr:row>
      <xdr:rowOff>72574</xdr:rowOff>
    </xdr:to>
    <xdr:pic>
      <xdr:nvPicPr>
        <xdr:cNvPr id="2" name="chart"/>
        <xdr:cNvPicPr>
          <a:picLocks noChangeAspect="1"/>
        </xdr:cNvPicPr>
      </xdr:nvPicPr>
      <xdr:blipFill rotWithShape="1">
        <a:blip xmlns:r="http://schemas.openxmlformats.org/officeDocument/2006/relationships" r:embed="rId1"/>
        <a:srcRect l="7351"/>
        <a:stretch/>
      </xdr:blipFill>
      <xdr:spPr>
        <a:xfrm>
          <a:off x="13911036" y="22680"/>
          <a:ext cx="1764398" cy="1270001"/>
        </a:xfrm>
        <a:prstGeom prst="rect">
          <a:avLst/>
        </a:prstGeom>
      </xdr:spPr>
    </xdr:pic>
    <xdr:clientData/>
  </xdr:twoCellAnchor>
  <xdr:twoCellAnchor editAs="oneCell">
    <xdr:from>
      <xdr:col>0</xdr:col>
      <xdr:colOff>31752</xdr:colOff>
      <xdr:row>0</xdr:row>
      <xdr:rowOff>31747</xdr:rowOff>
    </xdr:from>
    <xdr:to>
      <xdr:col>16</xdr:col>
      <xdr:colOff>169133</xdr:colOff>
      <xdr:row>0</xdr:row>
      <xdr:rowOff>888999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2" y="31747"/>
          <a:ext cx="3134581" cy="857252"/>
        </a:xfrm>
        <a:prstGeom prst="rect">
          <a:avLst/>
        </a:prstGeom>
      </xdr:spPr>
    </xdr:pic>
    <xdr:clientData/>
  </xdr:twoCellAnchor>
  <xdr:twoCellAnchor>
    <xdr:from>
      <xdr:col>0</xdr:col>
      <xdr:colOff>68037</xdr:colOff>
      <xdr:row>6</xdr:row>
      <xdr:rowOff>40823</xdr:rowOff>
    </xdr:from>
    <xdr:to>
      <xdr:col>36</xdr:col>
      <xdr:colOff>703037</xdr:colOff>
      <xdr:row>86</xdr:row>
      <xdr:rowOff>167822</xdr:rowOff>
    </xdr:to>
    <xdr:sp macro="" textlink="">
      <xdr:nvSpPr>
        <xdr:cNvPr id="4" name="TextBox 3"/>
        <xdr:cNvSpPr txBox="1"/>
      </xdr:nvSpPr>
      <xdr:spPr>
        <a:xfrm>
          <a:off x="68037" y="1644198"/>
          <a:ext cx="15551150" cy="1511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0"/>
            </a:spcAft>
          </a:pPr>
          <a:r>
            <a:rPr lang="en-US" sz="1100">
              <a:solidFill>
                <a:schemeClr val="dk1"/>
              </a:solidFill>
              <a:effectLst/>
              <a:latin typeface="+mn-lt"/>
              <a:ea typeface="+mn-ea"/>
              <a:cs typeface="+mn-cs"/>
            </a:rPr>
            <a:t> </a:t>
          </a:r>
          <a:r>
            <a:rPr lang="en-US" sz="1100" b="1" u="sng">
              <a:effectLst/>
              <a:latin typeface="Calibri" panose="020F0502020204030204" pitchFamily="34" charset="0"/>
              <a:ea typeface="Calibri" panose="020F0502020204030204" pitchFamily="34" charset="0"/>
              <a:cs typeface="Times New Roman" panose="02020603050405020304" pitchFamily="18" charset="0"/>
            </a:rPr>
            <a:t>South Carolina Jobs-Economic Development Authority Disclosures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Calibri" panose="020F0502020204030204" pitchFamily="34" charset="0"/>
            </a:rPr>
            <a:t>Issuer Description</a:t>
          </a:r>
          <a:r>
            <a:rPr lang="en-US" sz="1100">
              <a:effectLst/>
              <a:latin typeface="Calibri" panose="020F0502020204030204" pitchFamily="34" charset="0"/>
              <a:ea typeface="Calibri" panose="020F0502020204030204" pitchFamily="34" charset="0"/>
              <a:cs typeface="Calibri" panose="020F0502020204030204" pitchFamily="34" charset="0"/>
            </a:rPr>
            <a:t>.  The South Carolina Jobs-Economic Development Authority (“JEDA”) is a public body corporate and politic and an agency of the State of South Carolina (the “State”) created under and pursuant to the provisions of Title 41, Chapter 43 Code of Laws of South Carolina 1976, as amended (the “Act”).  JEDA is authorized and empowered under the Act, to (i) </a:t>
          </a:r>
          <a:r>
            <a:rPr lang="en-US" sz="1100" spc="10">
              <a:effectLst/>
              <a:latin typeface="Calibri" panose="020F0502020204030204" pitchFamily="34" charset="0"/>
              <a:ea typeface="Calibri" panose="020F0502020204030204" pitchFamily="34" charset="0"/>
              <a:cs typeface="Times New Roman" panose="02020603050405020304" pitchFamily="18" charset="0"/>
            </a:rPr>
            <a:t>enter into contracts, agreements and instruments with entities, whether public or private, considered desirable in furtherance of its purposes, (ii) incur debt for any authorized purpose under the Act, and (iii) make loans to or on behalf of entities, whether public or private in order </a:t>
          </a:r>
          <a:r>
            <a:rPr lang="en-US" sz="1100">
              <a:effectLst/>
              <a:latin typeface="Calibri" panose="020F0502020204030204" pitchFamily="34" charset="0"/>
              <a:ea typeface="Calibri" panose="020F0502020204030204" pitchFamily="34" charset="0"/>
              <a:cs typeface="Calibri" panose="020F0502020204030204" pitchFamily="34" charset="0"/>
            </a:rPr>
            <a:t>to promote and develop the business and economic welfare of the State and thus provide maximum opportunities for the creation and retention of jobs and improvements of the standard of living of the citizens of the State.  JEDA is further authorized to act in conjunction with other persons and organizations, public or private, in the promotion and advancement of industrial, commercial, agricultural, and recreational development in the State.  The RecoverSC Local Government Liquidity Program is an authorized and allowable exercise of JEDA’s powers under the Act.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RecoverSC Local Government Liquidity Program Disclosures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Description</a:t>
          </a:r>
          <a:r>
            <a:rPr lang="en-US" sz="1100">
              <a:effectLst/>
              <a:latin typeface="Calibri" panose="020F0502020204030204" pitchFamily="34" charset="0"/>
              <a:ea typeface="Calibri" panose="020F0502020204030204" pitchFamily="34" charset="0"/>
              <a:cs typeface="Times New Roman" panose="02020603050405020304" pitchFamily="18" charset="0"/>
            </a:rPr>
            <a:t>.  The RecoverSC Local Government Liquidity Program (the “Program”) is designed to utilize JEDA’s authority as a conduit issuer to extend monetary support to South Carolina municipalities and counties (“Local Governments”) which have experienced revenue disruptions due to the COVID-19 pandemic.  JEDA will provide financing to each Local Government by issuing a bond on its behalf with repayment by the Local Government to be made under the terms of an intergovernmental agreement between JEDA and the Local Government.  JEDA has negotiated a term sheet with Rosemawr Management LLC (“Purchaser”) for the purchase of each of the bonds subject to the conditions described herein.  An event of non-payment by a Local Government under its intergovernmental agreement with JEDA will not be a liability of any other Local Government under the Program.  The Program may be modified or cancelled in JEDA’s sole discretion at any time prior to Program Funding (defined below).</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Repayment</a:t>
          </a:r>
          <a:r>
            <a:rPr lang="en-US" sz="1100">
              <a:effectLst/>
              <a:latin typeface="Calibri" panose="020F0502020204030204" pitchFamily="34" charset="0"/>
              <a:ea typeface="Calibri" panose="020F0502020204030204" pitchFamily="34" charset="0"/>
              <a:cs typeface="Times New Roman" panose="02020603050405020304" pitchFamily="18" charset="0"/>
            </a:rPr>
            <a:t>.  Repayments owed by a Local Government under the Program will be subject to appropriation and will be a current operating expense of the Local Government in each fiscal year during its participation in the Program.  Under the terms of an intergovernmental agreement with JEDA, the Local Government will covenant, among other things, to include in its operating budget proposal in each fiscal year (i) an appropriation from any legally available funds of the Local Government equal to that fiscal year’s Program payment and (ii) authorization for issuance of a tax anticipation note (“TAN”) in an amount equal to that fiscal year’s Program payment in the event that funds are not available under section (i) of this paragraph.  Neither participation in the Program nor the issuance of a TAN will count against a Local Government’s constitutional 8% debt capacity.</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Size</a:t>
          </a:r>
          <a:r>
            <a:rPr lang="en-US" sz="1100">
              <a:effectLst/>
              <a:latin typeface="Calibri" panose="020F0502020204030204" pitchFamily="34" charset="0"/>
              <a:ea typeface="Calibri" panose="020F0502020204030204" pitchFamily="34" charset="0"/>
              <a:cs typeface="Times New Roman" panose="02020603050405020304" pitchFamily="18" charset="0"/>
            </a:rPr>
            <a:t>.  The total Program size is $100 million.  Per the requirements of the Purchaser, of this amount, total funding to Local Governments rated Baa1 or lower (Moody’s), BBB+ or lower (S&amp;P), or non-rated will not exceed an aggregate amount of $40 million.</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Repayment Structure</a:t>
          </a:r>
          <a:r>
            <a:rPr lang="en-US" sz="1100">
              <a:effectLst/>
              <a:latin typeface="Calibri" panose="020F0502020204030204" pitchFamily="34" charset="0"/>
              <a:ea typeface="Calibri" panose="020F0502020204030204" pitchFamily="34" charset="0"/>
              <a:cs typeface="Times New Roman" panose="02020603050405020304" pitchFamily="18" charset="0"/>
            </a:rPr>
            <a:t>.  As agreed to by the Purchaser, each bond issued by JEDA under the Program on behalf of a Local Government (and the resulting repayments from the Local Governments to JEDA) will be structured to include the following structural elements:</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Term</a:t>
          </a:r>
          <a:r>
            <a:rPr lang="en-US" sz="1100">
              <a:effectLst/>
              <a:latin typeface="Calibri" panose="020F0502020204030204" pitchFamily="34" charset="0"/>
              <a:ea typeface="Calibri" panose="020F0502020204030204" pitchFamily="34" charset="0"/>
              <a:cs typeface="Times New Roman" panose="02020603050405020304" pitchFamily="18" charset="0"/>
            </a:rPr>
            <a:t>:  10 years (with the first 5 years being interest-only)</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Interest</a:t>
          </a:r>
          <a:r>
            <a:rPr lang="en-US" sz="1100">
              <a:effectLst/>
              <a:latin typeface="Calibri" panose="020F0502020204030204" pitchFamily="34" charset="0"/>
              <a:ea typeface="Calibri" panose="020F0502020204030204" pitchFamily="34" charset="0"/>
              <a:cs typeface="Times New Roman" panose="02020603050405020304" pitchFamily="18" charset="0"/>
            </a:rPr>
            <a:t>:  Payable each April 1 and October 1 beginning April 1, 2021</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Principal</a:t>
          </a:r>
          <a:r>
            <a:rPr lang="en-US" sz="1100">
              <a:effectLst/>
              <a:latin typeface="Calibri" panose="020F0502020204030204" pitchFamily="34" charset="0"/>
              <a:ea typeface="Calibri" panose="020F0502020204030204" pitchFamily="34" charset="0"/>
              <a:cs typeface="Times New Roman" panose="02020603050405020304" pitchFamily="18" charset="0"/>
            </a:rPr>
            <a:t>:  Payable each October 1 from October 1, 2026-2030.  Principal amortization will be structured to result in level annual debt service in years 2026-2030.</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Prepayment</a:t>
          </a:r>
          <a:r>
            <a:rPr lang="en-US" sz="1100">
              <a:effectLst/>
              <a:latin typeface="Calibri" panose="020F0502020204030204" pitchFamily="34" charset="0"/>
              <a:ea typeface="Calibri" panose="020F0502020204030204" pitchFamily="34" charset="0"/>
              <a:cs typeface="Times New Roman" panose="02020603050405020304" pitchFamily="18" charset="0"/>
            </a:rPr>
            <a:t>.  Bonds issued under the Program may be prepaid by a Local Government in whole or part on any interest payment date without a pre-payment penalty.  Partial prepayments will not result in re-amortization of the remaining outstanding balance of the Local Government’s Program participation.</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Tax Status</a:t>
          </a:r>
          <a:r>
            <a:rPr lang="en-US" sz="1100">
              <a:effectLst/>
              <a:latin typeface="Calibri" panose="020F0502020204030204" pitchFamily="34" charset="0"/>
              <a:ea typeface="Calibri" panose="020F0502020204030204" pitchFamily="34" charset="0"/>
              <a:cs typeface="Times New Roman" panose="02020603050405020304" pitchFamily="18" charset="0"/>
            </a:rPr>
            <a:t>:  Taxable</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Interest Rate</a:t>
          </a:r>
          <a:r>
            <a:rPr lang="en-US" sz="1100">
              <a:effectLst/>
              <a:latin typeface="Calibri" panose="020F0502020204030204" pitchFamily="34" charset="0"/>
              <a:ea typeface="Calibri" panose="020F0502020204030204" pitchFamily="34" charset="0"/>
              <a:cs typeface="Times New Roman" panose="02020603050405020304" pitchFamily="18" charset="0"/>
            </a:rPr>
            <a:t>:  Interest will be payable at a fixed rate for the term of any bonds issued under the Program and calculated on a 30/360-day basis.  Each Local Government’s interest rate will be determined based on its demonstrated underlying rating(s) from Moody’s and/or S&amp;P at the time of Program Funding (defined below).  In the event a Local Government carries split ratings, the lower of the two ratings will be used to determine its interest rate under the Program.  Program rating categories and corresponding interest rates are as follows: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Triple-A or Double-A:  4.75%</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Single-A:  5.25%</a:t>
          </a:r>
        </a:p>
        <a:p>
          <a:pPr marL="742950" marR="0" lvl="1" indent="-285750" algn="just" defTabSz="914400" eaLnBrk="1" fontAlgn="auto" latinLnBrk="0" hangingPunct="1">
            <a:lnSpc>
              <a:spcPct val="107000"/>
            </a:lnSpc>
            <a:spcBef>
              <a:spcPts val="0"/>
            </a:spcBef>
            <a:spcAft>
              <a:spcPts val="0"/>
            </a:spcAft>
            <a:buClrTx/>
            <a:buSzTx/>
            <a:buFont typeface="Courier New" panose="02070309020205020404" pitchFamily="49" charset="0"/>
            <a:buChar char="-"/>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Moody’s Baa1 or lower, S&amp;P BBB+ or lower, or Non-Rated:  6.75%</a:t>
          </a:r>
          <a:r>
            <a:rPr lang="en-US" sz="1100" baseline="30000">
              <a:solidFill>
                <a:schemeClr val="dk1"/>
              </a:solidFill>
              <a:effectLst/>
              <a:latin typeface="+mn-lt"/>
              <a:ea typeface="+mn-ea"/>
              <a:cs typeface="+mn-cs"/>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Debt Service Reserve Fund</a:t>
          </a:r>
          <a:r>
            <a:rPr lang="en-US" sz="1100">
              <a:effectLst/>
              <a:latin typeface="Calibri" panose="020F0502020204030204" pitchFamily="34" charset="0"/>
              <a:ea typeface="Calibri" panose="020F0502020204030204" pitchFamily="34" charset="0"/>
              <a:cs typeface="Times New Roman" panose="02020603050405020304" pitchFamily="18" charset="0"/>
            </a:rPr>
            <a:t>.  Bonds issued under the Program will not be required to carry a debt service reserve fund.</a:t>
          </a:r>
        </a:p>
        <a:p>
          <a:pPr marL="342900" marR="0" lvl="0" indent="-342900" algn="just">
            <a:lnSpc>
              <a:spcPct val="107000"/>
            </a:lnSpc>
            <a:spcBef>
              <a:spcPts val="0"/>
            </a:spcBef>
            <a:spcAft>
              <a:spcPts val="0"/>
            </a:spcAft>
            <a:buFont typeface="Symbol" panose="05050102010706020507" pitchFamily="18" charset="2"/>
            <a:buChar char=""/>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Participation Amount</a:t>
          </a:r>
          <a:r>
            <a:rPr lang="en-US" sz="1100">
              <a:effectLst/>
              <a:latin typeface="Calibri" panose="020F0502020204030204" pitchFamily="34" charset="0"/>
              <a:ea typeface="Calibri" panose="020F0502020204030204" pitchFamily="34" charset="0"/>
              <a:cs typeface="Times New Roman" panose="02020603050405020304" pitchFamily="18" charset="0"/>
            </a:rPr>
            <a:t>.  The amount of a Local Government’s allowable participation in the Program will be determined based on its demonstrated underlying rating(s) from Moody’s and/or S&amp;P at the time of Program Funding.  In the event a Local Government carries split ratings, the lower of the two ratings will be used to determine its allowable Program participation amount.  Program participation categories and corresponding allowable amounts are as follows: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Triple-A or Double-A:  Lesser of $10 million or 10% of FY 2019 Total Governmental Fund Revenues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Single-A:  Lesser of $10 million or 10% of FY 2019 Total Governmental Fund Revenues</a:t>
          </a:r>
        </a:p>
        <a:p>
          <a:pPr marL="742950" marR="0" lvl="1" indent="-285750" algn="just">
            <a:lnSpc>
              <a:spcPct val="107000"/>
            </a:lnSpc>
            <a:spcBef>
              <a:spcPts val="0"/>
            </a:spcBef>
            <a:spcAft>
              <a:spcPts val="0"/>
            </a:spcAft>
            <a:buFont typeface="Courier New" panose="02070309020205020404" pitchFamily="49"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Moody’s Baa1 or lower, S&amp;P BBB+ or lower, or Non-Rated:  Lesser of $5 million or 10% of FY 2019 Total Governmental Fund Revenues</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endParaRPr lang="en-US" sz="1100" u="sng">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Credit Criteria</a:t>
          </a:r>
          <a:r>
            <a:rPr lang="en-US" sz="1100">
              <a:effectLst/>
              <a:latin typeface="Calibri" panose="020F0502020204030204" pitchFamily="34" charset="0"/>
              <a:ea typeface="Calibri" panose="020F0502020204030204" pitchFamily="34" charset="0"/>
              <a:cs typeface="Times New Roman" panose="02020603050405020304" pitchFamily="18" charset="0"/>
            </a:rPr>
            <a:t>.  The following credit criteria as defined by the Purchaser will be used to determine each Local Government’s eligibility to participate in the Program (Local Governments not able to satisfy this criteria may gain entrance into the Program on a case-by-case basis in the sole discretion of the Purchaser):</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be in good standing will all creditors and have no outstanding events of default</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provide its FY 2019 audit/CAFR as part of its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a positive fund balance in its General Fund for FY 2019</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a positive cash position in its General Fund for FY 2019</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total of all FY 2019 debt service and capital lease payments of the Local Government must be less than 10% of Total Governmental Fund Expenditures in that year.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Local Governments rated Single-A or higher, the sum of (a) all FY 2019 debt service and capital lease payments of the Local Government plus (b) maximum annual debt service on the Local Government’s requested Program participation, must be less than 15% of its Total Governmental Fund Expenditures for FY 2019.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Local Governments rated Moody’s Baa1 or lower, S&amp;P BBB+ or lower, or Non-Rated, the sum of (a) combined maximum annual debt service in any given year between now and October 1, 2030 on all existing financial obligations of the Local Government plus (b) maximum annual debt service on the Local Government’s requested Program participation, must be less than 15% of its Total Governmental Fund Expenditures for FY 2019.  Types of debt service used in this calculation are detailed in the Program application.</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have paid in full its FY 2019 actuarially determined pension payment</a:t>
          </a:r>
        </a:p>
        <a:p>
          <a:pPr marL="342900" marR="0" lvl="0" indent="-342900" algn="just">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Local Government must demonstrate that it approved its operating budget for FYs 2018-2020 prior to the beginning of each fiscal year</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Purchase Price</a:t>
          </a:r>
          <a:r>
            <a:rPr lang="en-US" sz="1100">
              <a:effectLst/>
              <a:latin typeface="Calibri" panose="020F0502020204030204" pitchFamily="34" charset="0"/>
              <a:ea typeface="Calibri" panose="020F0502020204030204" pitchFamily="34" charset="0"/>
              <a:cs typeface="Times New Roman" panose="02020603050405020304" pitchFamily="18" charset="0"/>
            </a:rPr>
            <a:t>.  The Purchaser will buy all bonds issued under the program at a price of $98.00 to satisfy Purchaser compensation of $2.00.</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Costs of Issuance</a:t>
          </a:r>
          <a:r>
            <a:rPr lang="en-US" sz="1100">
              <a:effectLst/>
              <a:latin typeface="Calibri" panose="020F0502020204030204" pitchFamily="34" charset="0"/>
              <a:ea typeface="Calibri" panose="020F0502020204030204" pitchFamily="34" charset="0"/>
              <a:cs typeface="Times New Roman" panose="02020603050405020304" pitchFamily="18" charset="0"/>
            </a:rPr>
            <a:t>.  Total Program costs of issuance will be born ratably by each Local Government participant based on their actual Program Participation Amount.  To accomplish this, total Program costs of issuance will be divided by the aggregate amount of all bonds issued under the Program; the resulting percentage rate will be applied to each series of bonds issued under the Program so that all Local Governments bear a pro-rata portion of total issuance costs.  Total Program costs of issuance and the resulting pro rata portion allocable to each Local Government participant are expected to be finalized before the end of September (i.e., approximately one month prior to Program Funding).  Issuance costs for a bond issued under the Program shall not exceed 2.50% of the par amount of the bond and are payable from proceeds of the bond.</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Setup and Administration</a:t>
          </a:r>
          <a:r>
            <a:rPr lang="en-US" sz="1100">
              <a:effectLst/>
              <a:latin typeface="Calibri" panose="020F0502020204030204" pitchFamily="34" charset="0"/>
              <a:ea typeface="Calibri" panose="020F0502020204030204" pitchFamily="34" charset="0"/>
              <a:cs typeface="Times New Roman" panose="02020603050405020304" pitchFamily="18" charset="0"/>
            </a:rPr>
            <a:t>.  JEDA will rely on one or more outside firms to assist with the initial Local Government screening and qualification process as well as compliance and administrative processes occurring thereafter and throughout the duration of the Program.  The ongoing administrative costs associated with each Local Government’s participation in the Program (e.g., Program Trustee, Program Monitor, etc.) are expected to be modest and will be included in the Program payment obligations for each Local Government.</a:t>
          </a:r>
        </a:p>
        <a:p>
          <a:pPr marL="0" marR="0" algn="just">
            <a:lnSpc>
              <a:spcPct val="107000"/>
            </a:lnSpc>
            <a:spcBef>
              <a:spcPts val="0"/>
            </a:spcBef>
            <a:spcAft>
              <a:spcPts val="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Program Funding</a:t>
          </a:r>
          <a:r>
            <a:rPr lang="en-US" sz="1100">
              <a:effectLst/>
              <a:latin typeface="Calibri" panose="020F0502020204030204" pitchFamily="34" charset="0"/>
              <a:ea typeface="Calibri" panose="020F0502020204030204" pitchFamily="34" charset="0"/>
              <a:cs typeface="Times New Roman" panose="02020603050405020304" pitchFamily="18" charset="0"/>
            </a:rPr>
            <a:t>.  The issuance of all bonds under the Program, and resulting funding being made available to participating Local Governments, is scheduled to occur October 27, 2020.  This date is subject to change, but will occur no later than November 20, 2020.</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Continuing Disclosure</a:t>
          </a:r>
          <a:r>
            <a:rPr lang="en-US" sz="1100">
              <a:effectLst/>
              <a:latin typeface="Calibri" panose="020F0502020204030204" pitchFamily="34" charset="0"/>
              <a:ea typeface="Calibri" panose="020F0502020204030204" pitchFamily="34" charset="0"/>
              <a:cs typeface="Times New Roman" panose="02020603050405020304" pitchFamily="18" charset="0"/>
            </a:rPr>
            <a:t>.  Under the intergovernmental agreement with JEDA, each Local Government will covenant to disclose on annual basis for the duration of the Local Government’s participation in the Program certain financial information about the Local Government including its annual audited financial statements, its then-current approved budget, a certificate of appropriation and TAN authorization, and such other reasonable disclosure as the Purchaser may require. Such disclosure will be made by each Local Government through the Municipal Securities Rulemaking Board’s Electronic Municipal Market Access (EMMA) service.</a:t>
          </a: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just">
            <a:lnSpc>
              <a:spcPct val="107000"/>
            </a:lnSpc>
            <a:spcBef>
              <a:spcPts val="0"/>
            </a:spcBef>
            <a:spcAft>
              <a:spcPts val="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Additional Terms and Conditions</a:t>
          </a:r>
          <a:r>
            <a:rPr lang="en-US" sz="1100">
              <a:effectLst/>
              <a:latin typeface="Calibri" panose="020F0502020204030204" pitchFamily="34" charset="0"/>
              <a:ea typeface="Calibri" panose="020F0502020204030204" pitchFamily="34" charset="0"/>
              <a:cs typeface="Times New Roman" panose="02020603050405020304" pitchFamily="18" charset="0"/>
            </a:rPr>
            <a:t>.  Completed applications from Local Governments will be processed on a first-come, first-served basis.  Incomplete applications may not be processed.</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 * * *</a:t>
          </a:r>
        </a:p>
        <a:p>
          <a:pPr marL="0" marR="0" algn="just">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07000"/>
            </a:lnSpc>
            <a:spcBef>
              <a:spcPts val="0"/>
            </a:spcBef>
            <a:spcAft>
              <a:spcPts val="0"/>
            </a:spcAft>
            <a:buClrTx/>
            <a:buSzTx/>
            <a:buFontTx/>
            <a:buNone/>
            <a:tabLst/>
            <a:defRPr/>
          </a:pPr>
          <a:r>
            <a:rPr lang="en-US" sz="1100" i="1" baseline="30000">
              <a:solidFill>
                <a:schemeClr val="dk1"/>
              </a:solidFill>
              <a:effectLst/>
              <a:latin typeface="+mn-lt"/>
              <a:ea typeface="+mn-ea"/>
              <a:cs typeface="+mn-cs"/>
            </a:rPr>
            <a:t>2</a:t>
          </a:r>
          <a:r>
            <a:rPr lang="en-US" sz="1100" i="1">
              <a:solidFill>
                <a:schemeClr val="dk1"/>
              </a:solidFill>
              <a:effectLst/>
              <a:latin typeface="+mn-lt"/>
              <a:ea typeface="+mn-ea"/>
              <a:cs typeface="+mn-cs"/>
            </a:rPr>
            <a:t>Local Governments not able to demonstrate a published underlying rating will be considered non-rated for Program purposes.  Under limited circumstances the Purchaser may, in its sole discretion, allow a Local Government to qualify for a rated Interest Rate                           and/or Program Participation Amount.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bertsonb@stifel.com" TargetMode="External"/><Relationship Id="rId7" Type="http://schemas.openxmlformats.org/officeDocument/2006/relationships/drawing" Target="../drawings/drawing1.xml"/><Relationship Id="rId2" Type="http://schemas.openxmlformats.org/officeDocument/2006/relationships/hyperlink" Target="mailto:cmiller@scjeda.com" TargetMode="External"/><Relationship Id="rId1" Type="http://schemas.openxmlformats.org/officeDocument/2006/relationships/hyperlink" Target="mailto:robertsonb@stifel.com" TargetMode="External"/><Relationship Id="rId6" Type="http://schemas.openxmlformats.org/officeDocument/2006/relationships/printerSettings" Target="../printerSettings/printerSettings1.bin"/><Relationship Id="rId5" Type="http://schemas.openxmlformats.org/officeDocument/2006/relationships/hyperlink" Target="mailto:emilyluther@parkerpoe.com" TargetMode="External"/><Relationship Id="rId4" Type="http://schemas.openxmlformats.org/officeDocument/2006/relationships/hyperlink" Target="mailto:rayjones@parkerpo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9"/>
  <sheetViews>
    <sheetView showGridLines="0" tabSelected="1" zoomScale="70" zoomScaleNormal="70" workbookViewId="0">
      <selection activeCell="X47" sqref="X47:Y47"/>
    </sheetView>
  </sheetViews>
  <sheetFormatPr defaultRowHeight="14.75" x14ac:dyDescent="0.75"/>
  <cols>
    <col min="1" max="23" width="2.6796875" style="6" customWidth="1"/>
    <col min="24" max="37" width="11.6796875" style="6" customWidth="1"/>
    <col min="38" max="16384" width="8.7265625" style="6"/>
  </cols>
  <sheetData>
    <row r="1" spans="1:37" ht="70" customHeight="1" x14ac:dyDescent="2.8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4"/>
    </row>
    <row r="2" spans="1:37" ht="26" x14ac:dyDescent="1.2">
      <c r="A2" s="15" t="s">
        <v>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37" x14ac:dyDescent="0.75">
      <c r="A3" s="16"/>
      <c r="B3" s="17"/>
      <c r="C3" s="13" t="str">
        <f>"= Information to be provided by applicant per instructions provided in italicized font.  Enter information directly into cell."</f>
        <v>= Information to be provided by applicant per instructions provided in italicized font.  Enter information directly into cell.</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37" x14ac:dyDescent="0.75">
      <c r="A4" s="18"/>
      <c r="B4" s="19"/>
      <c r="C4" s="13" t="str">
        <f>"= If 'Okay' or 'Yes' message appears, proceed with application.  If 'Error' message appears, follow instructions provided or contact Stifel.  Do not delete or type over formulas in these cells."</f>
        <v>= If 'Okay' or 'Yes' message appears, proceed with application.  If 'Error' message appears, follow instructions provided or contact Stifel.  Do not delete or type over formulas in these cells.</v>
      </c>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15.5" thickBot="1" x14ac:dyDescent="0.9">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1:37" x14ac:dyDescent="0.7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x14ac:dyDescent="0.75">
      <c r="A7" s="21" t="s">
        <v>1</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x14ac:dyDescent="0.75">
      <c r="A8" s="13"/>
      <c r="B8" s="22" t="s">
        <v>2</v>
      </c>
      <c r="C8" s="13"/>
      <c r="D8" s="13"/>
      <c r="E8" s="13"/>
      <c r="F8" s="13"/>
      <c r="G8" s="13"/>
      <c r="H8" s="13"/>
      <c r="I8" s="13"/>
      <c r="J8" s="13"/>
      <c r="K8" s="13"/>
      <c r="L8" s="13"/>
      <c r="M8" s="13"/>
      <c r="N8" s="13"/>
      <c r="O8" s="13"/>
      <c r="P8" s="13"/>
      <c r="Q8" s="13"/>
      <c r="R8" s="13"/>
      <c r="S8" s="13"/>
      <c r="T8" s="13"/>
      <c r="U8" s="13"/>
      <c r="V8" s="13"/>
      <c r="W8" s="13"/>
      <c r="X8" s="89"/>
      <c r="Y8" s="90"/>
      <c r="Z8" s="90"/>
      <c r="AA8" s="90"/>
      <c r="AB8" s="91"/>
      <c r="AC8" s="13"/>
      <c r="AD8" s="13"/>
      <c r="AE8" s="13"/>
      <c r="AF8" s="13"/>
      <c r="AG8" s="13"/>
      <c r="AH8" s="13"/>
      <c r="AI8" s="13"/>
      <c r="AJ8" s="13"/>
      <c r="AK8" s="13"/>
    </row>
    <row r="9" spans="1:37" x14ac:dyDescent="0.7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row>
    <row r="10" spans="1:37" x14ac:dyDescent="0.75">
      <c r="A10" s="21" t="s">
        <v>3</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x14ac:dyDescent="0.75">
      <c r="A11" s="13"/>
      <c r="B11" s="22" t="s">
        <v>4</v>
      </c>
      <c r="C11" s="13"/>
      <c r="D11" s="13"/>
      <c r="E11" s="13"/>
      <c r="F11" s="13"/>
      <c r="G11" s="13"/>
      <c r="H11" s="13"/>
      <c r="I11" s="13"/>
      <c r="J11" s="13"/>
      <c r="K11" s="13"/>
      <c r="L11" s="13"/>
      <c r="M11" s="13"/>
      <c r="N11" s="13"/>
      <c r="O11" s="13"/>
      <c r="P11" s="13"/>
      <c r="Q11" s="13"/>
      <c r="R11" s="13"/>
      <c r="S11" s="13"/>
      <c r="T11" s="13"/>
      <c r="U11" s="13"/>
      <c r="V11" s="13"/>
      <c r="W11" s="13"/>
      <c r="X11" s="7"/>
      <c r="Y11" s="13"/>
      <c r="Z11" s="13"/>
      <c r="AA11" s="13"/>
      <c r="AB11" s="13"/>
      <c r="AC11" s="13"/>
      <c r="AD11" s="13"/>
      <c r="AE11" s="13"/>
      <c r="AF11" s="13"/>
      <c r="AG11" s="13"/>
      <c r="AH11" s="13"/>
      <c r="AI11" s="13"/>
      <c r="AJ11" s="13"/>
      <c r="AK11" s="13"/>
    </row>
    <row r="12" spans="1:37" x14ac:dyDescent="0.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37" x14ac:dyDescent="0.75">
      <c r="A13" s="21" t="s">
        <v>5</v>
      </c>
      <c r="B13" s="13"/>
      <c r="C13" s="13"/>
      <c r="D13" s="13"/>
      <c r="E13" s="13"/>
      <c r="F13" s="13"/>
      <c r="G13" s="13"/>
      <c r="H13" s="13"/>
      <c r="I13" s="13"/>
      <c r="J13" s="13"/>
      <c r="K13" s="13"/>
      <c r="L13" s="13"/>
      <c r="M13" s="13"/>
      <c r="N13" s="13"/>
      <c r="O13" s="13"/>
      <c r="P13" s="13"/>
      <c r="Q13" s="13"/>
      <c r="R13" s="13"/>
      <c r="S13" s="13"/>
      <c r="T13" s="13"/>
      <c r="U13" s="13"/>
      <c r="V13" s="13"/>
      <c r="W13" s="13"/>
      <c r="X13" s="28"/>
      <c r="Y13" s="29"/>
      <c r="Z13" s="13"/>
      <c r="AA13" s="13"/>
      <c r="AB13" s="13"/>
      <c r="AC13" s="13"/>
      <c r="AD13" s="13"/>
      <c r="AE13" s="13"/>
      <c r="AF13" s="13"/>
      <c r="AG13" s="13"/>
      <c r="AH13" s="13"/>
      <c r="AI13" s="13"/>
      <c r="AJ13" s="13"/>
      <c r="AK13" s="13"/>
    </row>
    <row r="14" spans="1:37" x14ac:dyDescent="0.75">
      <c r="A14" s="13"/>
      <c r="B14" s="22" t="s">
        <v>6</v>
      </c>
      <c r="C14" s="13"/>
      <c r="D14" s="13"/>
      <c r="E14" s="13"/>
      <c r="F14" s="13"/>
      <c r="G14" s="13"/>
      <c r="H14" s="13"/>
      <c r="I14" s="13"/>
      <c r="J14" s="13"/>
      <c r="K14" s="13"/>
      <c r="L14" s="13"/>
      <c r="M14" s="13"/>
      <c r="N14" s="13"/>
      <c r="O14" s="13"/>
      <c r="P14" s="13"/>
      <c r="Q14" s="13"/>
      <c r="R14" s="13"/>
      <c r="S14" s="13"/>
      <c r="T14" s="13"/>
      <c r="U14" s="13"/>
      <c r="V14" s="13"/>
      <c r="W14" s="13"/>
      <c r="X14" s="8"/>
      <c r="Y14" s="45" t="str">
        <f>IF(X14&gt;44055,"Error.  Program application deadline is August 12, 2020.","Okay")</f>
        <v>Okay</v>
      </c>
      <c r="Z14" s="46"/>
      <c r="AA14" s="46"/>
      <c r="AB14" s="46"/>
      <c r="AC14" s="47"/>
      <c r="AD14" s="13"/>
      <c r="AE14" s="13"/>
      <c r="AF14" s="13"/>
      <c r="AG14" s="13"/>
      <c r="AH14" s="13"/>
      <c r="AI14" s="13"/>
      <c r="AJ14" s="13"/>
      <c r="AK14" s="13"/>
    </row>
    <row r="15" spans="1:37" x14ac:dyDescent="0.75">
      <c r="A15" s="13"/>
      <c r="B15" s="13"/>
      <c r="C15" s="13"/>
      <c r="D15" s="13"/>
      <c r="E15" s="13"/>
      <c r="F15" s="13"/>
      <c r="G15" s="13"/>
      <c r="H15" s="13"/>
      <c r="I15" s="13"/>
      <c r="J15" s="13"/>
      <c r="K15" s="13"/>
      <c r="L15" s="13"/>
      <c r="M15" s="13"/>
      <c r="N15" s="13"/>
      <c r="O15" s="13"/>
      <c r="P15" s="13"/>
      <c r="Q15" s="13"/>
      <c r="R15" s="13"/>
      <c r="S15" s="13"/>
      <c r="T15" s="13"/>
      <c r="U15" s="13"/>
      <c r="V15" s="13"/>
      <c r="W15" s="13"/>
      <c r="X15" s="13" t="s">
        <v>7</v>
      </c>
      <c r="Y15" s="13"/>
      <c r="Z15" s="13"/>
      <c r="AA15" s="13"/>
      <c r="AB15" s="13"/>
      <c r="AC15" s="13"/>
      <c r="AD15" s="13"/>
      <c r="AE15" s="13"/>
      <c r="AF15" s="13"/>
      <c r="AG15" s="13"/>
      <c r="AH15" s="13"/>
      <c r="AI15" s="13"/>
      <c r="AJ15" s="13"/>
      <c r="AK15" s="13"/>
    </row>
    <row r="16" spans="1:37" x14ac:dyDescent="0.75">
      <c r="A16" s="13"/>
      <c r="B16" s="13"/>
      <c r="C16" s="13"/>
      <c r="D16" s="13"/>
      <c r="E16" s="13"/>
      <c r="F16" s="13"/>
      <c r="G16" s="13"/>
      <c r="H16" s="13"/>
      <c r="I16" s="13"/>
      <c r="J16" s="13"/>
      <c r="K16" s="13"/>
      <c r="L16" s="13"/>
      <c r="M16" s="13"/>
      <c r="N16" s="13"/>
      <c r="O16" s="13"/>
      <c r="P16" s="13"/>
      <c r="Q16" s="13"/>
      <c r="R16" s="13"/>
      <c r="S16" s="13"/>
      <c r="T16" s="13"/>
      <c r="U16" s="13"/>
      <c r="V16" s="13"/>
      <c r="W16" s="13"/>
      <c r="X16" s="13" t="s">
        <v>8</v>
      </c>
      <c r="Y16" s="13"/>
      <c r="Z16" s="13"/>
      <c r="AA16" s="13"/>
      <c r="AB16" s="13"/>
      <c r="AC16" s="13"/>
      <c r="AD16" s="13"/>
      <c r="AE16" s="13"/>
      <c r="AF16" s="13"/>
      <c r="AG16" s="13"/>
      <c r="AH16" s="13"/>
      <c r="AI16" s="13"/>
      <c r="AJ16" s="13"/>
      <c r="AK16" s="13"/>
    </row>
    <row r="17" spans="1:37" x14ac:dyDescent="0.75">
      <c r="A17" s="13"/>
      <c r="B17" s="13"/>
      <c r="C17" s="13"/>
      <c r="D17" s="13"/>
      <c r="E17" s="13"/>
      <c r="F17" s="13"/>
      <c r="G17" s="13"/>
      <c r="H17" s="13"/>
      <c r="I17" s="13"/>
      <c r="J17" s="13"/>
      <c r="K17" s="13"/>
      <c r="L17" s="13"/>
      <c r="M17" s="13"/>
      <c r="N17" s="13"/>
      <c r="O17" s="13"/>
      <c r="P17" s="13"/>
      <c r="Q17" s="13"/>
      <c r="R17" s="13"/>
      <c r="S17" s="13"/>
      <c r="T17" s="13"/>
      <c r="U17" s="13"/>
      <c r="V17" s="13"/>
      <c r="W17" s="13"/>
      <c r="X17" s="13" t="s">
        <v>9</v>
      </c>
      <c r="Y17" s="13"/>
      <c r="Z17" s="13"/>
      <c r="AA17" s="13"/>
      <c r="AB17" s="13"/>
      <c r="AC17" s="13"/>
      <c r="AD17" s="13"/>
      <c r="AE17" s="13"/>
      <c r="AF17" s="13"/>
      <c r="AG17" s="13"/>
      <c r="AH17" s="13"/>
      <c r="AI17" s="13"/>
      <c r="AJ17" s="13"/>
      <c r="AK17" s="13"/>
    </row>
    <row r="18" spans="1:37" x14ac:dyDescent="0.7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x14ac:dyDescent="0.75">
      <c r="A19" s="21" t="s">
        <v>10</v>
      </c>
      <c r="B19" s="21"/>
      <c r="C19" s="13"/>
      <c r="D19" s="13"/>
      <c r="E19" s="13"/>
      <c r="F19" s="13"/>
      <c r="G19" s="13"/>
      <c r="H19" s="13"/>
      <c r="I19" s="13"/>
      <c r="J19" s="13"/>
      <c r="K19" s="13"/>
      <c r="L19" s="13"/>
      <c r="M19" s="13"/>
      <c r="N19" s="13"/>
      <c r="O19" s="13"/>
      <c r="P19" s="13"/>
      <c r="Q19" s="13"/>
      <c r="R19" s="13"/>
      <c r="S19" s="13"/>
      <c r="T19" s="13"/>
      <c r="U19" s="13"/>
      <c r="V19" s="13"/>
      <c r="W19" s="13"/>
      <c r="X19" s="30" t="s">
        <v>11</v>
      </c>
      <c r="Y19" s="30" t="s">
        <v>12</v>
      </c>
      <c r="Z19" s="30" t="s">
        <v>13</v>
      </c>
      <c r="AA19" s="30" t="s">
        <v>14</v>
      </c>
      <c r="AB19" s="30" t="s">
        <v>15</v>
      </c>
      <c r="AC19" s="30" t="s">
        <v>16</v>
      </c>
      <c r="AD19" s="30" t="s">
        <v>17</v>
      </c>
      <c r="AE19" s="31" t="s">
        <v>18</v>
      </c>
      <c r="AF19" s="31"/>
      <c r="AG19" s="31"/>
      <c r="AH19" s="31"/>
      <c r="AI19" s="13"/>
      <c r="AJ19" s="13"/>
      <c r="AK19" s="13"/>
    </row>
    <row r="20" spans="1:37" x14ac:dyDescent="0.75">
      <c r="A20" s="13"/>
      <c r="B20" s="23" t="s">
        <v>19</v>
      </c>
      <c r="C20" s="13"/>
      <c r="D20" s="13"/>
      <c r="E20" s="13"/>
      <c r="F20" s="13"/>
      <c r="G20" s="13"/>
      <c r="H20" s="13"/>
      <c r="I20" s="13"/>
      <c r="J20" s="13"/>
      <c r="K20" s="13"/>
      <c r="L20" s="13"/>
      <c r="M20" s="13"/>
      <c r="N20" s="13"/>
      <c r="O20" s="13"/>
      <c r="P20" s="13"/>
      <c r="Q20" s="13"/>
      <c r="R20" s="13"/>
      <c r="S20" s="13"/>
      <c r="T20" s="13"/>
      <c r="U20" s="13"/>
      <c r="V20" s="13"/>
      <c r="W20" s="13"/>
      <c r="X20" s="9"/>
      <c r="Y20" s="9"/>
      <c r="Z20" s="9"/>
      <c r="AA20" s="9"/>
      <c r="AB20" s="9"/>
      <c r="AC20" s="9"/>
      <c r="AD20" s="9"/>
      <c r="AE20" s="9"/>
      <c r="AF20" s="45" t="str">
        <f>IF((COUNTA(X20:AE20))&gt;1,"Error.  Please mark one box only.","Okay")</f>
        <v>Okay</v>
      </c>
      <c r="AG20" s="46"/>
      <c r="AH20" s="47"/>
      <c r="AI20" s="13"/>
      <c r="AJ20" s="13"/>
      <c r="AK20" s="13"/>
    </row>
    <row r="21" spans="1:37" x14ac:dyDescent="0.75">
      <c r="A21" s="13"/>
      <c r="B21" s="13"/>
      <c r="C21" s="13"/>
      <c r="D21" s="13"/>
      <c r="E21" s="13"/>
      <c r="F21" s="13"/>
      <c r="G21" s="13"/>
      <c r="H21" s="13"/>
      <c r="I21" s="13"/>
      <c r="J21" s="13"/>
      <c r="K21" s="13"/>
      <c r="L21" s="13"/>
      <c r="M21" s="13"/>
      <c r="N21" s="13"/>
      <c r="O21" s="13"/>
      <c r="P21" s="13"/>
      <c r="Q21" s="13"/>
      <c r="R21" s="13"/>
      <c r="S21" s="13"/>
      <c r="T21" s="13"/>
      <c r="U21" s="13"/>
      <c r="V21" s="13"/>
      <c r="W21" s="13"/>
      <c r="X21" s="32"/>
      <c r="Y21" s="13"/>
      <c r="Z21" s="13"/>
      <c r="AA21" s="13"/>
      <c r="AB21" s="13"/>
      <c r="AC21" s="13"/>
      <c r="AD21" s="13"/>
      <c r="AE21" s="32"/>
      <c r="AF21" s="32"/>
      <c r="AG21" s="32"/>
      <c r="AH21" s="32"/>
      <c r="AI21" s="13"/>
      <c r="AJ21" s="13"/>
      <c r="AK21" s="13"/>
    </row>
    <row r="22" spans="1:37" x14ac:dyDescent="0.75">
      <c r="A22" s="21" t="s">
        <v>20</v>
      </c>
      <c r="B22" s="21"/>
      <c r="C22" s="13"/>
      <c r="D22" s="13"/>
      <c r="E22" s="13"/>
      <c r="F22" s="13"/>
      <c r="G22" s="13"/>
      <c r="H22" s="13"/>
      <c r="I22" s="13"/>
      <c r="J22" s="13"/>
      <c r="K22" s="13"/>
      <c r="L22" s="13"/>
      <c r="M22" s="13"/>
      <c r="N22" s="13"/>
      <c r="O22" s="13"/>
      <c r="P22" s="13"/>
      <c r="Q22" s="13"/>
      <c r="R22" s="13"/>
      <c r="S22" s="13"/>
      <c r="T22" s="13"/>
      <c r="U22" s="13"/>
      <c r="V22" s="13"/>
      <c r="W22" s="13"/>
      <c r="X22" s="30" t="s">
        <v>21</v>
      </c>
      <c r="Y22" s="30" t="s">
        <v>22</v>
      </c>
      <c r="Z22" s="30" t="s">
        <v>23</v>
      </c>
      <c r="AA22" s="30" t="s">
        <v>24</v>
      </c>
      <c r="AB22" s="30" t="s">
        <v>25</v>
      </c>
      <c r="AC22" s="30" t="s">
        <v>26</v>
      </c>
      <c r="AD22" s="30" t="s">
        <v>27</v>
      </c>
      <c r="AE22" s="31" t="s">
        <v>18</v>
      </c>
      <c r="AF22" s="31"/>
      <c r="AG22" s="31"/>
      <c r="AH22" s="31"/>
      <c r="AI22" s="13"/>
      <c r="AJ22" s="13"/>
      <c r="AK22" s="13"/>
    </row>
    <row r="23" spans="1:37" x14ac:dyDescent="0.75">
      <c r="A23" s="13"/>
      <c r="B23" s="23" t="s">
        <v>19</v>
      </c>
      <c r="C23" s="13"/>
      <c r="D23" s="13"/>
      <c r="E23" s="13"/>
      <c r="F23" s="13"/>
      <c r="G23" s="13"/>
      <c r="H23" s="13"/>
      <c r="I23" s="13"/>
      <c r="J23" s="13"/>
      <c r="K23" s="13"/>
      <c r="L23" s="13"/>
      <c r="M23" s="13"/>
      <c r="N23" s="13"/>
      <c r="O23" s="13"/>
      <c r="P23" s="13"/>
      <c r="Q23" s="13"/>
      <c r="R23" s="13"/>
      <c r="S23" s="13"/>
      <c r="T23" s="13"/>
      <c r="U23" s="13"/>
      <c r="V23" s="13"/>
      <c r="W23" s="13"/>
      <c r="X23" s="9"/>
      <c r="Y23" s="9"/>
      <c r="Z23" s="9"/>
      <c r="AA23" s="9"/>
      <c r="AB23" s="9"/>
      <c r="AC23" s="9"/>
      <c r="AD23" s="9"/>
      <c r="AE23" s="9"/>
      <c r="AF23" s="45" t="str">
        <f>IF((COUNTA(X23:AE23))&gt;1,"Error.  Please mark one box only.","Okay")</f>
        <v>Okay</v>
      </c>
      <c r="AG23" s="46"/>
      <c r="AH23" s="47"/>
      <c r="AI23" s="13"/>
      <c r="AJ23" s="13"/>
      <c r="AK23" s="13"/>
    </row>
    <row r="24" spans="1:37" x14ac:dyDescent="0.7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x14ac:dyDescent="0.75">
      <c r="A25" s="21" t="s">
        <v>28</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x14ac:dyDescent="0.75">
      <c r="A26" s="13"/>
      <c r="B26" s="22" t="s">
        <v>29</v>
      </c>
      <c r="C26" s="13"/>
      <c r="D26" s="13"/>
      <c r="E26" s="13"/>
      <c r="F26" s="13"/>
      <c r="G26" s="13"/>
      <c r="H26" s="13"/>
      <c r="I26" s="13"/>
      <c r="J26" s="13"/>
      <c r="K26" s="13"/>
      <c r="L26" s="13"/>
      <c r="M26" s="13"/>
      <c r="N26" s="13"/>
      <c r="O26" s="13"/>
      <c r="P26" s="13"/>
      <c r="Q26" s="13"/>
      <c r="R26" s="13"/>
      <c r="S26" s="13"/>
      <c r="T26" s="13"/>
      <c r="U26" s="13"/>
      <c r="V26" s="13"/>
      <c r="W26" s="13"/>
      <c r="X26" s="66"/>
      <c r="Y26" s="67"/>
      <c r="Z26" s="45" t="str">
        <f>IF(X26&gt;=0,"Okay","Error.  Program participation requires postive General Fund fund balance for FY 2019.")</f>
        <v>Okay</v>
      </c>
      <c r="AA26" s="46"/>
      <c r="AB26" s="46"/>
      <c r="AC26" s="46"/>
      <c r="AD26" s="46"/>
      <c r="AE26" s="46"/>
      <c r="AF26" s="47"/>
      <c r="AG26" s="13"/>
      <c r="AH26" s="13"/>
      <c r="AI26" s="13"/>
      <c r="AJ26" s="13"/>
      <c r="AK26" s="13"/>
    </row>
    <row r="27" spans="1:37" x14ac:dyDescent="0.75">
      <c r="A27" s="13"/>
      <c r="B27" s="22" t="s">
        <v>30</v>
      </c>
      <c r="C27" s="13"/>
      <c r="D27" s="13"/>
      <c r="E27" s="13"/>
      <c r="F27" s="13"/>
      <c r="G27" s="13"/>
      <c r="H27" s="13"/>
      <c r="I27" s="13"/>
      <c r="J27" s="13"/>
      <c r="K27" s="13"/>
      <c r="L27" s="13"/>
      <c r="M27" s="13"/>
      <c r="N27" s="13"/>
      <c r="O27" s="13"/>
      <c r="P27" s="13"/>
      <c r="Q27" s="13"/>
      <c r="R27" s="13"/>
      <c r="S27" s="13"/>
      <c r="T27" s="13"/>
      <c r="U27" s="13"/>
      <c r="V27" s="13"/>
      <c r="W27" s="13"/>
      <c r="X27" s="66"/>
      <c r="Y27" s="67"/>
      <c r="Z27" s="45" t="str">
        <f>IF(X27&gt;=0,"Okay","Error.  Program participation requires postive General Fund cash position for FY 2019.")</f>
        <v>Okay</v>
      </c>
      <c r="AA27" s="46"/>
      <c r="AB27" s="46"/>
      <c r="AC27" s="46"/>
      <c r="AD27" s="46"/>
      <c r="AE27" s="46"/>
      <c r="AF27" s="47"/>
      <c r="AG27" s="13"/>
      <c r="AH27" s="13"/>
      <c r="AI27" s="13"/>
      <c r="AJ27" s="13"/>
      <c r="AK27" s="13"/>
    </row>
    <row r="28" spans="1:37" x14ac:dyDescent="0.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x14ac:dyDescent="0.75">
      <c r="A29" s="21" t="s">
        <v>31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x14ac:dyDescent="0.75">
      <c r="A30" s="13"/>
      <c r="B30" s="22" t="s">
        <v>32</v>
      </c>
      <c r="C30" s="13"/>
      <c r="D30" s="13"/>
      <c r="E30" s="13"/>
      <c r="F30" s="13"/>
      <c r="G30" s="13"/>
      <c r="H30" s="13"/>
      <c r="I30" s="13"/>
      <c r="J30" s="13"/>
      <c r="K30" s="13"/>
      <c r="L30" s="13"/>
      <c r="M30" s="13"/>
      <c r="N30" s="13"/>
      <c r="O30" s="13"/>
      <c r="P30" s="13"/>
      <c r="Q30" s="13"/>
      <c r="R30" s="13"/>
      <c r="S30" s="13"/>
      <c r="T30" s="13"/>
      <c r="U30" s="13"/>
      <c r="V30" s="13"/>
      <c r="W30" s="13"/>
      <c r="X30" s="66"/>
      <c r="Y30" s="67"/>
      <c r="Z30" s="13"/>
      <c r="AA30" s="13"/>
      <c r="AB30" s="13"/>
      <c r="AC30" s="13"/>
      <c r="AD30" s="13"/>
      <c r="AE30" s="13"/>
      <c r="AF30" s="13"/>
      <c r="AG30" s="13"/>
      <c r="AH30" s="13"/>
      <c r="AI30" s="13"/>
      <c r="AJ30" s="71" t="s">
        <v>33</v>
      </c>
      <c r="AK30" s="73"/>
    </row>
    <row r="31" spans="1:37" x14ac:dyDescent="0.75">
      <c r="A31" s="13"/>
      <c r="B31" s="22" t="s">
        <v>34</v>
      </c>
      <c r="C31" s="13"/>
      <c r="D31" s="13"/>
      <c r="E31" s="13"/>
      <c r="F31" s="13"/>
      <c r="G31" s="13"/>
      <c r="H31" s="13"/>
      <c r="I31" s="13"/>
      <c r="J31" s="13"/>
      <c r="K31" s="13"/>
      <c r="L31" s="13"/>
      <c r="M31" s="13"/>
      <c r="N31" s="13"/>
      <c r="O31" s="13"/>
      <c r="P31" s="13"/>
      <c r="Q31" s="13"/>
      <c r="R31" s="13"/>
      <c r="S31" s="13"/>
      <c r="T31" s="13"/>
      <c r="U31" s="13"/>
      <c r="V31" s="13"/>
      <c r="W31" s="13"/>
      <c r="X31" s="25" t="s">
        <v>35</v>
      </c>
      <c r="Y31" s="10"/>
      <c r="Z31" s="13"/>
      <c r="AA31" s="13"/>
      <c r="AB31" s="13"/>
      <c r="AC31" s="13"/>
      <c r="AD31" s="13"/>
      <c r="AE31" s="13"/>
      <c r="AF31" s="13"/>
      <c r="AG31" s="13"/>
      <c r="AH31" s="13"/>
      <c r="AI31" s="13"/>
      <c r="AJ31" s="74" t="s">
        <v>36</v>
      </c>
      <c r="AK31" s="76"/>
    </row>
    <row r="32" spans="1:37" x14ac:dyDescent="0.75">
      <c r="A32" s="13"/>
      <c r="B32" s="22" t="s">
        <v>37</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77" t="s">
        <v>38</v>
      </c>
      <c r="AK32" s="79"/>
    </row>
    <row r="33" spans="1:37" x14ac:dyDescent="0.7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68" t="s">
        <v>39</v>
      </c>
      <c r="AK33" s="70"/>
    </row>
    <row r="34" spans="1:37" x14ac:dyDescent="0.75">
      <c r="A34" s="21" t="s">
        <v>40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80" t="s">
        <v>41</v>
      </c>
      <c r="AK34" s="82"/>
    </row>
    <row r="35" spans="1:37" x14ac:dyDescent="0.75">
      <c r="A35" s="13"/>
      <c r="B35" s="22" t="s">
        <v>42</v>
      </c>
      <c r="C35" s="13"/>
      <c r="D35" s="13"/>
      <c r="E35" s="13"/>
      <c r="F35" s="13"/>
      <c r="G35" s="13"/>
      <c r="H35" s="13"/>
      <c r="I35" s="13"/>
      <c r="J35" s="13"/>
      <c r="K35" s="13"/>
      <c r="L35" s="13"/>
      <c r="M35" s="13"/>
      <c r="N35" s="13"/>
      <c r="O35" s="13"/>
      <c r="P35" s="13"/>
      <c r="Q35" s="13"/>
      <c r="R35" s="13"/>
      <c r="S35" s="13"/>
      <c r="T35" s="13"/>
      <c r="U35" s="13"/>
      <c r="V35" s="13"/>
      <c r="W35" s="13"/>
      <c r="X35" s="66"/>
      <c r="Y35" s="67"/>
      <c r="Z35" s="45" t="str">
        <f>IF(X35&lt;=AJ35,"Okay","Error.  Request exceeds Maximum Allowable Participation Amount.  Please reduce requested funding.")</f>
        <v>Okay</v>
      </c>
      <c r="AA35" s="46"/>
      <c r="AB35" s="46"/>
      <c r="AC35" s="46"/>
      <c r="AD35" s="46"/>
      <c r="AE35" s="46"/>
      <c r="AF35" s="46"/>
      <c r="AG35" s="47"/>
      <c r="AH35" s="13"/>
      <c r="AI35" s="13"/>
      <c r="AJ35" s="87">
        <f>IF((X30*0.1)&lt;10000000,(X30*0.1),10000000)</f>
        <v>0</v>
      </c>
      <c r="AK35" s="88"/>
    </row>
    <row r="36" spans="1:37" x14ac:dyDescent="0.75">
      <c r="A36" s="13"/>
      <c r="B36" s="22" t="s">
        <v>43</v>
      </c>
      <c r="C36" s="13"/>
      <c r="D36" s="13"/>
      <c r="E36" s="13"/>
      <c r="F36" s="13"/>
      <c r="G36" s="13"/>
      <c r="H36" s="13"/>
      <c r="I36" s="13"/>
      <c r="J36" s="13"/>
      <c r="K36" s="13"/>
      <c r="L36" s="13"/>
      <c r="M36" s="13"/>
      <c r="N36" s="13"/>
      <c r="O36" s="13"/>
      <c r="P36" s="13"/>
      <c r="Q36" s="13"/>
      <c r="R36" s="13"/>
      <c r="S36" s="13"/>
      <c r="T36" s="13"/>
      <c r="U36" s="13"/>
      <c r="V36" s="13"/>
      <c r="W36" s="13"/>
      <c r="X36" s="33" t="s">
        <v>44</v>
      </c>
      <c r="Y36" s="13"/>
      <c r="Z36" s="13"/>
      <c r="AA36" s="13"/>
      <c r="AB36" s="13"/>
      <c r="AC36" s="13"/>
      <c r="AD36" s="13"/>
      <c r="AE36" s="13"/>
      <c r="AF36" s="13"/>
      <c r="AG36" s="13"/>
      <c r="AH36" s="13"/>
      <c r="AI36" s="13"/>
      <c r="AJ36" s="13"/>
      <c r="AK36" s="13"/>
    </row>
    <row r="37" spans="1:37" x14ac:dyDescent="0.7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x14ac:dyDescent="0.75">
      <c r="A38" s="21" t="s">
        <v>45</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x14ac:dyDescent="0.75">
      <c r="A39" s="13"/>
      <c r="B39" s="22" t="s">
        <v>46</v>
      </c>
      <c r="C39" s="13"/>
      <c r="D39" s="13"/>
      <c r="E39" s="13"/>
      <c r="F39" s="13"/>
      <c r="G39" s="13"/>
      <c r="H39" s="13"/>
      <c r="I39" s="13"/>
      <c r="J39" s="13"/>
      <c r="K39" s="13"/>
      <c r="L39" s="13"/>
      <c r="M39" s="13"/>
      <c r="N39" s="13"/>
      <c r="O39" s="13"/>
      <c r="P39" s="13"/>
      <c r="Q39" s="13"/>
      <c r="R39" s="13"/>
      <c r="S39" s="13"/>
      <c r="T39" s="13"/>
      <c r="U39" s="13"/>
      <c r="V39" s="13"/>
      <c r="W39" s="13"/>
      <c r="X39" s="66"/>
      <c r="Y39" s="67"/>
      <c r="Z39" s="13"/>
      <c r="AA39" s="13"/>
      <c r="AB39" s="34"/>
      <c r="AC39" s="13"/>
      <c r="AD39" s="13"/>
      <c r="AE39" s="13"/>
      <c r="AF39" s="13"/>
      <c r="AG39" s="13"/>
      <c r="AH39" s="13"/>
      <c r="AI39" s="13"/>
      <c r="AJ39" s="13"/>
      <c r="AK39" s="13"/>
    </row>
    <row r="40" spans="1:37" x14ac:dyDescent="0.75">
      <c r="A40" s="13"/>
      <c r="B40" s="22" t="s">
        <v>34</v>
      </c>
      <c r="C40" s="13"/>
      <c r="D40" s="13"/>
      <c r="E40" s="13"/>
      <c r="F40" s="13"/>
      <c r="G40" s="13"/>
      <c r="H40" s="13"/>
      <c r="I40" s="13"/>
      <c r="J40" s="13"/>
      <c r="K40" s="13"/>
      <c r="L40" s="13"/>
      <c r="M40" s="13"/>
      <c r="N40" s="13"/>
      <c r="O40" s="13"/>
      <c r="P40" s="13"/>
      <c r="Q40" s="13"/>
      <c r="R40" s="13"/>
      <c r="S40" s="13"/>
      <c r="T40" s="13"/>
      <c r="U40" s="13"/>
      <c r="V40" s="13"/>
      <c r="W40" s="13"/>
      <c r="X40" s="25" t="s">
        <v>35</v>
      </c>
      <c r="Y40" s="10"/>
      <c r="Z40" s="13"/>
      <c r="AA40" s="13"/>
      <c r="AB40" s="35"/>
      <c r="AC40" s="13"/>
      <c r="AD40" s="13"/>
      <c r="AE40" s="13"/>
      <c r="AF40" s="13"/>
      <c r="AG40" s="13"/>
      <c r="AH40" s="13"/>
      <c r="AI40" s="13"/>
      <c r="AJ40" s="83" t="s">
        <v>47</v>
      </c>
      <c r="AK40" s="84"/>
    </row>
    <row r="41" spans="1:37" x14ac:dyDescent="0.75">
      <c r="A41" s="13"/>
      <c r="B41" s="22" t="s">
        <v>37</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85">
        <v>5.2499999999999998E-2</v>
      </c>
      <c r="AK41" s="86"/>
    </row>
    <row r="42" spans="1:37" x14ac:dyDescent="0.7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x14ac:dyDescent="0.75">
      <c r="A43" s="21" t="s">
        <v>48</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x14ac:dyDescent="0.75">
      <c r="A44" s="13"/>
      <c r="B44" s="22" t="s">
        <v>49</v>
      </c>
      <c r="C44" s="13"/>
      <c r="D44" s="13"/>
      <c r="E44" s="13"/>
      <c r="F44" s="13"/>
      <c r="G44" s="13"/>
      <c r="H44" s="13"/>
      <c r="I44" s="13"/>
      <c r="J44" s="13"/>
      <c r="K44" s="13"/>
      <c r="L44" s="13"/>
      <c r="M44" s="13"/>
      <c r="N44" s="13"/>
      <c r="O44" s="13"/>
      <c r="P44" s="13"/>
      <c r="Q44" s="13"/>
      <c r="R44" s="13"/>
      <c r="S44" s="13"/>
      <c r="T44" s="13"/>
      <c r="U44" s="13"/>
      <c r="V44" s="13"/>
      <c r="W44" s="13"/>
      <c r="X44" s="66"/>
      <c r="Y44" s="67"/>
      <c r="Z44" s="36" t="s">
        <v>50</v>
      </c>
      <c r="AA44" s="37"/>
      <c r="AB44" s="37"/>
      <c r="AC44" s="37"/>
      <c r="AD44" s="37"/>
      <c r="AE44" s="37"/>
      <c r="AF44" s="38"/>
      <c r="AG44" s="13"/>
      <c r="AH44" s="45" t="s">
        <v>51</v>
      </c>
      <c r="AI44" s="46"/>
      <c r="AJ44" s="46"/>
      <c r="AK44" s="47"/>
    </row>
    <row r="45" spans="1:37" x14ac:dyDescent="0.75">
      <c r="A45" s="13"/>
      <c r="B45" s="22" t="s">
        <v>52</v>
      </c>
      <c r="C45" s="13"/>
      <c r="D45" s="13"/>
      <c r="E45" s="13"/>
      <c r="F45" s="13"/>
      <c r="G45" s="13"/>
      <c r="H45" s="13"/>
      <c r="I45" s="13"/>
      <c r="J45" s="13"/>
      <c r="K45" s="13"/>
      <c r="L45" s="13"/>
      <c r="M45" s="13"/>
      <c r="N45" s="13"/>
      <c r="O45" s="13"/>
      <c r="P45" s="13"/>
      <c r="Q45" s="13"/>
      <c r="R45" s="13"/>
      <c r="S45" s="13"/>
      <c r="T45" s="13"/>
      <c r="U45" s="13"/>
      <c r="V45" s="13"/>
      <c r="W45" s="13"/>
      <c r="X45" s="66"/>
      <c r="Y45" s="67"/>
      <c r="Z45" s="39" t="s">
        <v>53</v>
      </c>
      <c r="AA45" s="40"/>
      <c r="AB45" s="40"/>
      <c r="AC45" s="40"/>
      <c r="AD45" s="40"/>
      <c r="AE45" s="40"/>
      <c r="AF45" s="41"/>
      <c r="AG45" s="13"/>
      <c r="AH45" s="68" t="s">
        <v>54</v>
      </c>
      <c r="AI45" s="69"/>
      <c r="AJ45" s="69"/>
      <c r="AK45" s="70"/>
    </row>
    <row r="46" spans="1:37" x14ac:dyDescent="0.75">
      <c r="A46" s="13"/>
      <c r="B46" s="22" t="s">
        <v>55</v>
      </c>
      <c r="C46" s="13"/>
      <c r="D46" s="13"/>
      <c r="E46" s="13"/>
      <c r="F46" s="13"/>
      <c r="G46" s="13"/>
      <c r="H46" s="13"/>
      <c r="I46" s="13"/>
      <c r="J46" s="13"/>
      <c r="K46" s="13"/>
      <c r="L46" s="13"/>
      <c r="M46" s="13"/>
      <c r="N46" s="13"/>
      <c r="O46" s="13"/>
      <c r="P46" s="13"/>
      <c r="Q46" s="13"/>
      <c r="R46" s="13"/>
      <c r="S46" s="13"/>
      <c r="T46" s="13"/>
      <c r="U46" s="13"/>
      <c r="V46" s="13"/>
      <c r="W46" s="13"/>
      <c r="X46" s="66"/>
      <c r="Y46" s="67"/>
      <c r="Z46" s="39" t="s">
        <v>56</v>
      </c>
      <c r="AA46" s="40"/>
      <c r="AB46" s="40"/>
      <c r="AC46" s="40"/>
      <c r="AD46" s="40"/>
      <c r="AE46" s="40"/>
      <c r="AF46" s="41"/>
      <c r="AG46" s="13"/>
      <c r="AH46" s="68" t="s">
        <v>57</v>
      </c>
      <c r="AI46" s="69"/>
      <c r="AJ46" s="69"/>
      <c r="AK46" s="70"/>
    </row>
    <row r="47" spans="1:37" x14ac:dyDescent="0.75">
      <c r="A47" s="13"/>
      <c r="B47" s="24"/>
      <c r="C47" s="22"/>
      <c r="D47" s="13"/>
      <c r="E47" s="13"/>
      <c r="F47" s="13"/>
      <c r="G47" s="13"/>
      <c r="H47" s="13"/>
      <c r="I47" s="13"/>
      <c r="J47" s="13"/>
      <c r="K47" s="13"/>
      <c r="L47" s="13"/>
      <c r="M47" s="13"/>
      <c r="N47" s="13"/>
      <c r="O47" s="13"/>
      <c r="P47" s="13"/>
      <c r="Q47" s="13"/>
      <c r="R47" s="13"/>
      <c r="S47" s="13"/>
      <c r="T47" s="13"/>
      <c r="U47" s="13"/>
      <c r="V47" s="13"/>
      <c r="W47" s="13"/>
      <c r="X47" s="66"/>
      <c r="Y47" s="67"/>
      <c r="Z47" s="39" t="s">
        <v>58</v>
      </c>
      <c r="AA47" s="40"/>
      <c r="AB47" s="40"/>
      <c r="AC47" s="40"/>
      <c r="AD47" s="40"/>
      <c r="AE47" s="40"/>
      <c r="AF47" s="41"/>
      <c r="AG47" s="13"/>
      <c r="AH47" s="57" t="e">
        <f>IF((SUM(X44:Y48)/X39)&lt;0.1,"Yes.  FY 2019 debt service metric satisfied.","No.  FY 2019 debt service metric not satisfied.  Please contact Stifel to request a waiver of this requirement.")</f>
        <v>#DIV/0!</v>
      </c>
      <c r="AI47" s="58"/>
      <c r="AJ47" s="58"/>
      <c r="AK47" s="59"/>
    </row>
    <row r="48" spans="1:37" x14ac:dyDescent="0.75">
      <c r="A48" s="13"/>
      <c r="B48" s="22"/>
      <c r="C48" s="25"/>
      <c r="D48" s="22"/>
      <c r="E48" s="13"/>
      <c r="F48" s="13"/>
      <c r="G48" s="13"/>
      <c r="H48" s="13"/>
      <c r="I48" s="13"/>
      <c r="J48" s="13"/>
      <c r="K48" s="13"/>
      <c r="L48" s="13"/>
      <c r="M48" s="13"/>
      <c r="N48" s="13"/>
      <c r="O48" s="13"/>
      <c r="P48" s="13"/>
      <c r="Q48" s="13"/>
      <c r="R48" s="13"/>
      <c r="S48" s="13"/>
      <c r="T48" s="13"/>
      <c r="U48" s="13"/>
      <c r="V48" s="13"/>
      <c r="W48" s="13"/>
      <c r="X48" s="66"/>
      <c r="Y48" s="67"/>
      <c r="Z48" s="42" t="s">
        <v>59</v>
      </c>
      <c r="AA48" s="43"/>
      <c r="AB48" s="43"/>
      <c r="AC48" s="43"/>
      <c r="AD48" s="43"/>
      <c r="AE48" s="43"/>
      <c r="AF48" s="44"/>
      <c r="AG48" s="13"/>
      <c r="AH48" s="63"/>
      <c r="AI48" s="64"/>
      <c r="AJ48" s="64"/>
      <c r="AK48" s="65"/>
    </row>
    <row r="49" spans="1:37" x14ac:dyDescent="0.75">
      <c r="A49" s="13"/>
      <c r="B49" s="22"/>
      <c r="C49" s="25"/>
      <c r="D49" s="22"/>
      <c r="E49" s="13"/>
      <c r="F49" s="13"/>
      <c r="G49" s="13"/>
      <c r="H49" s="13"/>
      <c r="I49" s="13"/>
      <c r="J49" s="13"/>
      <c r="K49" s="13"/>
      <c r="L49" s="13"/>
      <c r="M49" s="13"/>
      <c r="N49" s="13"/>
      <c r="O49" s="13"/>
      <c r="P49" s="13"/>
      <c r="Q49" s="13"/>
      <c r="R49" s="13"/>
      <c r="S49" s="13"/>
      <c r="T49" s="13"/>
      <c r="U49" s="13"/>
      <c r="V49" s="13"/>
      <c r="W49" s="13"/>
      <c r="X49" s="33" t="s">
        <v>60</v>
      </c>
      <c r="Y49" s="13"/>
      <c r="Z49" s="13"/>
      <c r="AA49" s="13"/>
      <c r="AB49" s="13"/>
      <c r="AC49" s="13"/>
      <c r="AD49" s="13"/>
      <c r="AE49" s="13"/>
      <c r="AF49" s="13"/>
      <c r="AG49" s="13"/>
      <c r="AH49" s="13"/>
      <c r="AI49" s="13"/>
      <c r="AJ49" s="13"/>
      <c r="AK49" s="13"/>
    </row>
    <row r="50" spans="1:37" x14ac:dyDescent="0.75">
      <c r="A50" s="13"/>
      <c r="B50" s="22"/>
      <c r="C50" s="25"/>
      <c r="D50" s="22"/>
      <c r="E50" s="13"/>
      <c r="F50" s="13"/>
      <c r="G50" s="13"/>
      <c r="H50" s="13"/>
      <c r="I50" s="13"/>
      <c r="J50" s="13"/>
      <c r="K50" s="13"/>
      <c r="L50" s="13"/>
      <c r="M50" s="13"/>
      <c r="N50" s="13"/>
      <c r="O50" s="13"/>
      <c r="P50" s="13"/>
      <c r="Q50" s="13"/>
      <c r="R50" s="13"/>
      <c r="S50" s="13"/>
      <c r="T50" s="13"/>
      <c r="U50" s="13"/>
      <c r="V50" s="13"/>
      <c r="W50" s="13"/>
      <c r="X50" s="13" t="s">
        <v>61</v>
      </c>
      <c r="Y50" s="13"/>
      <c r="Z50" s="13"/>
      <c r="AA50" s="13"/>
      <c r="AB50" s="13"/>
      <c r="AC50" s="13"/>
      <c r="AD50" s="13"/>
      <c r="AE50" s="13"/>
      <c r="AF50" s="13"/>
      <c r="AG50" s="13"/>
      <c r="AH50" s="13"/>
      <c r="AI50" s="13"/>
      <c r="AJ50" s="13"/>
      <c r="AK50" s="13"/>
    </row>
    <row r="51" spans="1:37" x14ac:dyDescent="0.75">
      <c r="A51" s="13"/>
      <c r="B51" s="22"/>
      <c r="C51" s="25"/>
      <c r="D51" s="22"/>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x14ac:dyDescent="0.75">
      <c r="A52" s="21" t="s">
        <v>62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x14ac:dyDescent="0.75">
      <c r="A53" s="13"/>
      <c r="B53" s="13" t="s">
        <v>63</v>
      </c>
      <c r="C53" s="13"/>
      <c r="D53" s="13"/>
      <c r="E53" s="13"/>
      <c r="F53" s="13"/>
      <c r="G53" s="13"/>
      <c r="H53" s="13"/>
      <c r="I53" s="13"/>
      <c r="J53" s="13"/>
      <c r="K53" s="13"/>
      <c r="L53" s="13"/>
      <c r="M53" s="13"/>
      <c r="N53" s="13"/>
      <c r="O53" s="13"/>
      <c r="P53" s="13"/>
      <c r="Q53" s="13"/>
      <c r="R53" s="13"/>
      <c r="S53" s="13"/>
      <c r="T53" s="13"/>
      <c r="U53" s="13"/>
      <c r="V53" s="13"/>
      <c r="W53" s="13"/>
      <c r="X53" s="30" t="s">
        <v>64</v>
      </c>
      <c r="Y53" s="30" t="s">
        <v>65</v>
      </c>
      <c r="Z53" s="13"/>
      <c r="AA53" s="13"/>
      <c r="AB53" s="13"/>
      <c r="AC53" s="13"/>
      <c r="AD53" s="13"/>
      <c r="AE53" s="13"/>
      <c r="AF53" s="13"/>
      <c r="AG53" s="13"/>
      <c r="AH53" s="71" t="s">
        <v>66</v>
      </c>
      <c r="AI53" s="72"/>
      <c r="AJ53" s="72"/>
      <c r="AK53" s="73"/>
    </row>
    <row r="54" spans="1:37" x14ac:dyDescent="0.75">
      <c r="A54" s="13"/>
      <c r="B54" s="13"/>
      <c r="C54" s="23" t="s">
        <v>19</v>
      </c>
      <c r="D54" s="13"/>
      <c r="E54" s="13"/>
      <c r="F54" s="13"/>
      <c r="G54" s="13"/>
      <c r="H54" s="13"/>
      <c r="I54" s="13"/>
      <c r="J54" s="13"/>
      <c r="K54" s="13"/>
      <c r="L54" s="13"/>
      <c r="M54" s="13"/>
      <c r="N54" s="13"/>
      <c r="O54" s="13"/>
      <c r="P54" s="13"/>
      <c r="Q54" s="13"/>
      <c r="R54" s="13"/>
      <c r="S54" s="13"/>
      <c r="T54" s="13"/>
      <c r="U54" s="13"/>
      <c r="V54" s="13"/>
      <c r="W54" s="13"/>
      <c r="X54" s="9"/>
      <c r="Y54" s="9"/>
      <c r="Z54" s="13"/>
      <c r="AA54" s="13"/>
      <c r="AB54" s="13"/>
      <c r="AC54" s="13"/>
      <c r="AD54" s="13"/>
      <c r="AE54" s="13"/>
      <c r="AF54" s="13"/>
      <c r="AG54" s="13"/>
      <c r="AH54" s="74" t="s">
        <v>67</v>
      </c>
      <c r="AI54" s="75"/>
      <c r="AJ54" s="75"/>
      <c r="AK54" s="76"/>
    </row>
    <row r="55" spans="1:37" x14ac:dyDescent="0.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77" t="s">
        <v>68</v>
      </c>
      <c r="AI55" s="78"/>
      <c r="AJ55" s="78"/>
      <c r="AK55" s="79"/>
    </row>
    <row r="56" spans="1:37" x14ac:dyDescent="0.75">
      <c r="A56" s="13"/>
      <c r="B56" s="13" t="s">
        <v>69</v>
      </c>
      <c r="C56" s="13"/>
      <c r="D56" s="13"/>
      <c r="E56" s="13"/>
      <c r="F56" s="13"/>
      <c r="G56" s="13"/>
      <c r="H56" s="13"/>
      <c r="I56" s="13"/>
      <c r="J56" s="13"/>
      <c r="K56" s="13"/>
      <c r="L56" s="13"/>
      <c r="M56" s="13"/>
      <c r="N56" s="13"/>
      <c r="O56" s="13"/>
      <c r="P56" s="13"/>
      <c r="Q56" s="13"/>
      <c r="R56" s="13"/>
      <c r="S56" s="13"/>
      <c r="T56" s="13"/>
      <c r="U56" s="13"/>
      <c r="V56" s="13"/>
      <c r="W56" s="13"/>
      <c r="X56" s="30" t="s">
        <v>64</v>
      </c>
      <c r="Y56" s="30" t="s">
        <v>65</v>
      </c>
      <c r="Z56" s="13"/>
      <c r="AA56" s="13"/>
      <c r="AB56" s="13"/>
      <c r="AC56" s="13"/>
      <c r="AD56" s="13"/>
      <c r="AE56" s="13"/>
      <c r="AF56" s="13"/>
      <c r="AG56" s="13"/>
      <c r="AH56" s="68" t="s">
        <v>70</v>
      </c>
      <c r="AI56" s="69"/>
      <c r="AJ56" s="69"/>
      <c r="AK56" s="70"/>
    </row>
    <row r="57" spans="1:37" x14ac:dyDescent="0.75">
      <c r="A57" s="13"/>
      <c r="B57" s="13"/>
      <c r="C57" s="23" t="s">
        <v>19</v>
      </c>
      <c r="D57" s="13"/>
      <c r="E57" s="13"/>
      <c r="F57" s="13"/>
      <c r="G57" s="13"/>
      <c r="H57" s="13"/>
      <c r="I57" s="13"/>
      <c r="J57" s="13"/>
      <c r="K57" s="13"/>
      <c r="L57" s="13"/>
      <c r="M57" s="13"/>
      <c r="N57" s="13"/>
      <c r="O57" s="13"/>
      <c r="P57" s="13"/>
      <c r="Q57" s="13"/>
      <c r="R57" s="13"/>
      <c r="S57" s="13"/>
      <c r="T57" s="13"/>
      <c r="U57" s="13"/>
      <c r="V57" s="13"/>
      <c r="W57" s="13"/>
      <c r="X57" s="9"/>
      <c r="Y57" s="9"/>
      <c r="Z57" s="13"/>
      <c r="AA57" s="13"/>
      <c r="AB57" s="13"/>
      <c r="AC57" s="13"/>
      <c r="AD57" s="13"/>
      <c r="AE57" s="13"/>
      <c r="AF57" s="13"/>
      <c r="AG57" s="13"/>
      <c r="AH57" s="68" t="s">
        <v>71</v>
      </c>
      <c r="AI57" s="69"/>
      <c r="AJ57" s="69"/>
      <c r="AK57" s="70"/>
    </row>
    <row r="58" spans="1:37" x14ac:dyDescent="0.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80" t="s">
        <v>72</v>
      </c>
      <c r="AI58" s="81"/>
      <c r="AJ58" s="81"/>
      <c r="AK58" s="82"/>
    </row>
    <row r="59" spans="1:37" x14ac:dyDescent="0.75">
      <c r="A59" s="13"/>
      <c r="B59" s="13" t="s">
        <v>73</v>
      </c>
      <c r="C59" s="13"/>
      <c r="D59" s="13"/>
      <c r="E59" s="13"/>
      <c r="F59" s="13"/>
      <c r="G59" s="13"/>
      <c r="H59" s="13"/>
      <c r="I59" s="13"/>
      <c r="J59" s="13"/>
      <c r="K59" s="13"/>
      <c r="L59" s="13"/>
      <c r="M59" s="13"/>
      <c r="N59" s="13"/>
      <c r="O59" s="13"/>
      <c r="P59" s="13"/>
      <c r="Q59" s="13"/>
      <c r="R59" s="13"/>
      <c r="S59" s="13"/>
      <c r="T59" s="13"/>
      <c r="U59" s="13"/>
      <c r="V59" s="13"/>
      <c r="W59" s="13"/>
      <c r="X59" s="30" t="s">
        <v>64</v>
      </c>
      <c r="Y59" s="30" t="s">
        <v>65</v>
      </c>
      <c r="Z59" s="13"/>
      <c r="AA59" s="13"/>
      <c r="AB59" s="13"/>
      <c r="AC59" s="13"/>
      <c r="AD59" s="13"/>
      <c r="AE59" s="13"/>
      <c r="AF59" s="13"/>
      <c r="AG59" s="13"/>
      <c r="AH59" s="57" t="str">
        <f>IF((SUM(X44:Y48)+-PMT(AJ41,5,X35))&lt;(X39*0.15),"Yes.  FY 2019 debt service +
Program MADS metric satisfied.","No.  FY 2019 debt service + Program MADS
metric not satisfied.  Please contact Stifel
to request a waiver of this requirement.")</f>
        <v>No.  FY 2019 debt service + Program MADS
metric not satisfied.  Please contact Stifel
to request a waiver of this requirement.</v>
      </c>
      <c r="AI59" s="58"/>
      <c r="AJ59" s="58"/>
      <c r="AK59" s="59"/>
    </row>
    <row r="60" spans="1:37" x14ac:dyDescent="0.75">
      <c r="A60" s="13"/>
      <c r="B60" s="13" t="s">
        <v>74</v>
      </c>
      <c r="C60" s="13"/>
      <c r="D60" s="13"/>
      <c r="E60" s="13"/>
      <c r="F60" s="13"/>
      <c r="G60" s="13"/>
      <c r="H60" s="13"/>
      <c r="I60" s="13"/>
      <c r="J60" s="13"/>
      <c r="K60" s="13"/>
      <c r="L60" s="13"/>
      <c r="M60" s="13"/>
      <c r="N60" s="13"/>
      <c r="O60" s="13"/>
      <c r="P60" s="13"/>
      <c r="Q60" s="13"/>
      <c r="R60" s="13"/>
      <c r="S60" s="13"/>
      <c r="T60" s="13"/>
      <c r="U60" s="13"/>
      <c r="V60" s="13"/>
      <c r="W60" s="13"/>
      <c r="X60" s="9"/>
      <c r="Y60" s="9"/>
      <c r="Z60" s="13"/>
      <c r="AA60" s="13"/>
      <c r="AB60" s="13"/>
      <c r="AC60" s="13"/>
      <c r="AD60" s="13"/>
      <c r="AE60" s="13"/>
      <c r="AF60" s="13"/>
      <c r="AG60" s="13"/>
      <c r="AH60" s="60"/>
      <c r="AI60" s="61"/>
      <c r="AJ60" s="61"/>
      <c r="AK60" s="62"/>
    </row>
    <row r="61" spans="1:37" x14ac:dyDescent="0.75">
      <c r="A61" s="13"/>
      <c r="B61" s="13"/>
      <c r="C61" s="23" t="s">
        <v>19</v>
      </c>
      <c r="D61" s="13"/>
      <c r="E61" s="13"/>
      <c r="F61" s="13"/>
      <c r="G61" s="13"/>
      <c r="H61" s="13"/>
      <c r="I61" s="13"/>
      <c r="J61" s="13"/>
      <c r="K61" s="13"/>
      <c r="L61" s="13"/>
      <c r="M61" s="13"/>
      <c r="N61" s="13"/>
      <c r="O61" s="13"/>
      <c r="P61" s="13"/>
      <c r="Q61" s="13"/>
      <c r="R61" s="13"/>
      <c r="S61" s="13"/>
      <c r="T61" s="13"/>
      <c r="U61" s="13"/>
      <c r="V61" s="13"/>
      <c r="W61" s="13"/>
      <c r="X61" s="13"/>
      <c r="Y61" s="13"/>
      <c r="Z61" s="13"/>
      <c r="AA61" s="25"/>
      <c r="AB61" s="13"/>
      <c r="AC61" s="13"/>
      <c r="AD61" s="13"/>
      <c r="AE61" s="13"/>
      <c r="AF61" s="13"/>
      <c r="AG61" s="13"/>
      <c r="AH61" s="63"/>
      <c r="AI61" s="64"/>
      <c r="AJ61" s="64"/>
      <c r="AK61" s="65"/>
    </row>
    <row r="62" spans="1:37" x14ac:dyDescent="0.7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x14ac:dyDescent="0.75">
      <c r="A63" s="13"/>
      <c r="B63" s="13" t="s">
        <v>75</v>
      </c>
      <c r="C63" s="13"/>
      <c r="D63" s="13"/>
      <c r="E63" s="13"/>
      <c r="F63" s="13"/>
      <c r="G63" s="13"/>
      <c r="H63" s="13"/>
      <c r="I63" s="13"/>
      <c r="J63" s="13"/>
      <c r="K63" s="13"/>
      <c r="L63" s="13"/>
      <c r="M63" s="13"/>
      <c r="N63" s="13"/>
      <c r="O63" s="13"/>
      <c r="P63" s="13"/>
      <c r="Q63" s="13"/>
      <c r="R63" s="13"/>
      <c r="S63" s="13"/>
      <c r="T63" s="13"/>
      <c r="U63" s="13"/>
      <c r="V63" s="13"/>
      <c r="W63" s="13"/>
      <c r="X63" s="30" t="s">
        <v>64</v>
      </c>
      <c r="Y63" s="30" t="s">
        <v>65</v>
      </c>
      <c r="Z63" s="13"/>
      <c r="AA63" s="13"/>
      <c r="AB63" s="13"/>
      <c r="AC63" s="13"/>
      <c r="AD63" s="13"/>
      <c r="AE63" s="13"/>
      <c r="AF63" s="13"/>
      <c r="AG63" s="13"/>
      <c r="AH63" s="13"/>
      <c r="AI63" s="13"/>
      <c r="AJ63" s="13"/>
      <c r="AK63" s="13"/>
    </row>
    <row r="64" spans="1:37" x14ac:dyDescent="0.75">
      <c r="A64" s="13"/>
      <c r="B64" s="13" t="s">
        <v>76</v>
      </c>
      <c r="C64" s="13"/>
      <c r="D64" s="13"/>
      <c r="E64" s="13"/>
      <c r="F64" s="13"/>
      <c r="G64" s="13"/>
      <c r="H64" s="13"/>
      <c r="I64" s="13"/>
      <c r="J64" s="13"/>
      <c r="K64" s="13"/>
      <c r="L64" s="13"/>
      <c r="M64" s="13"/>
      <c r="N64" s="13"/>
      <c r="O64" s="13"/>
      <c r="P64" s="13"/>
      <c r="Q64" s="13"/>
      <c r="R64" s="13"/>
      <c r="S64" s="13"/>
      <c r="T64" s="13"/>
      <c r="U64" s="13"/>
      <c r="V64" s="13"/>
      <c r="W64" s="13"/>
      <c r="X64" s="9"/>
      <c r="Y64" s="9"/>
      <c r="Z64" s="13"/>
      <c r="AA64" s="13"/>
      <c r="AB64" s="13"/>
      <c r="AC64" s="13"/>
      <c r="AD64" s="13"/>
      <c r="AE64" s="13"/>
      <c r="AF64" s="13"/>
      <c r="AG64" s="13"/>
      <c r="AH64" s="13"/>
      <c r="AI64" s="13"/>
      <c r="AJ64" s="13"/>
      <c r="AK64" s="13"/>
    </row>
    <row r="65" spans="1:37" x14ac:dyDescent="0.75">
      <c r="A65" s="13"/>
      <c r="B65" s="13"/>
      <c r="C65" s="23" t="s">
        <v>19</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x14ac:dyDescent="0.7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x14ac:dyDescent="0.75">
      <c r="A67" s="13"/>
      <c r="B67" s="13" t="s">
        <v>77</v>
      </c>
      <c r="C67" s="13"/>
      <c r="D67" s="13"/>
      <c r="E67" s="13"/>
      <c r="F67" s="13"/>
      <c r="G67" s="13"/>
      <c r="H67" s="13"/>
      <c r="I67" s="13"/>
      <c r="J67" s="13"/>
      <c r="K67" s="13"/>
      <c r="L67" s="13"/>
      <c r="M67" s="13"/>
      <c r="N67" s="13"/>
      <c r="O67" s="13"/>
      <c r="P67" s="13"/>
      <c r="Q67" s="13"/>
      <c r="R67" s="13"/>
      <c r="S67" s="13"/>
      <c r="T67" s="13"/>
      <c r="U67" s="13"/>
      <c r="V67" s="13"/>
      <c r="W67" s="13"/>
      <c r="X67" s="30" t="s">
        <v>64</v>
      </c>
      <c r="Y67" s="30" t="s">
        <v>65</v>
      </c>
      <c r="Z67" s="13"/>
      <c r="AA67" s="13"/>
      <c r="AB67" s="13"/>
      <c r="AC67" s="13"/>
      <c r="AD67" s="13"/>
      <c r="AE67" s="13"/>
      <c r="AF67" s="13"/>
      <c r="AG67" s="13"/>
      <c r="AH67" s="13"/>
      <c r="AI67" s="13"/>
      <c r="AJ67" s="13"/>
      <c r="AK67" s="13"/>
    </row>
    <row r="68" spans="1:37" x14ac:dyDescent="0.75">
      <c r="A68" s="13"/>
      <c r="B68" s="13" t="s">
        <v>78</v>
      </c>
      <c r="C68" s="13"/>
      <c r="D68" s="13"/>
      <c r="E68" s="13"/>
      <c r="F68" s="13"/>
      <c r="G68" s="13"/>
      <c r="H68" s="13"/>
      <c r="I68" s="13"/>
      <c r="J68" s="13"/>
      <c r="K68" s="13"/>
      <c r="L68" s="13"/>
      <c r="M68" s="13"/>
      <c r="N68" s="13"/>
      <c r="O68" s="13"/>
      <c r="P68" s="13"/>
      <c r="Q68" s="13"/>
      <c r="R68" s="13"/>
      <c r="S68" s="13"/>
      <c r="T68" s="13"/>
      <c r="U68" s="13"/>
      <c r="V68" s="13"/>
      <c r="W68" s="13"/>
      <c r="X68" s="9"/>
      <c r="Y68" s="9"/>
      <c r="Z68" s="13"/>
      <c r="AA68" s="13"/>
      <c r="AB68" s="13"/>
      <c r="AC68" s="13"/>
      <c r="AD68" s="13"/>
      <c r="AE68" s="13"/>
      <c r="AF68" s="13"/>
      <c r="AG68" s="13"/>
      <c r="AH68" s="13"/>
      <c r="AI68" s="13"/>
      <c r="AJ68" s="13"/>
      <c r="AK68" s="13"/>
    </row>
    <row r="69" spans="1:37" x14ac:dyDescent="0.75">
      <c r="A69" s="13"/>
      <c r="B69" s="13"/>
      <c r="C69" s="23" t="s">
        <v>19</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x14ac:dyDescent="0.7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x14ac:dyDescent="0.75">
      <c r="A71" s="13"/>
      <c r="B71" s="13" t="s">
        <v>79</v>
      </c>
      <c r="C71" s="13"/>
      <c r="D71" s="13"/>
      <c r="E71" s="13"/>
      <c r="F71" s="13"/>
      <c r="G71" s="13"/>
      <c r="H71" s="13"/>
      <c r="I71" s="13"/>
      <c r="J71" s="13"/>
      <c r="K71" s="13"/>
      <c r="L71" s="13"/>
      <c r="M71" s="13"/>
      <c r="N71" s="13"/>
      <c r="O71" s="13"/>
      <c r="P71" s="13"/>
      <c r="Q71" s="13"/>
      <c r="R71" s="13"/>
      <c r="S71" s="13"/>
      <c r="T71" s="13"/>
      <c r="U71" s="13"/>
      <c r="V71" s="13"/>
      <c r="W71" s="13"/>
      <c r="X71" s="30" t="s">
        <v>64</v>
      </c>
      <c r="Y71" s="30" t="s">
        <v>65</v>
      </c>
      <c r="Z71" s="13"/>
      <c r="AA71" s="13"/>
      <c r="AB71" s="13"/>
      <c r="AC71" s="13"/>
      <c r="AD71" s="13"/>
      <c r="AE71" s="13"/>
      <c r="AF71" s="13"/>
      <c r="AG71" s="13"/>
      <c r="AH71" s="13"/>
      <c r="AI71" s="13"/>
      <c r="AJ71" s="13"/>
      <c r="AK71" s="13"/>
    </row>
    <row r="72" spans="1:37" x14ac:dyDescent="0.75">
      <c r="A72" s="13"/>
      <c r="B72" s="13" t="s">
        <v>80</v>
      </c>
      <c r="C72" s="13"/>
      <c r="D72" s="13"/>
      <c r="E72" s="13"/>
      <c r="F72" s="13"/>
      <c r="G72" s="13"/>
      <c r="H72" s="13"/>
      <c r="I72" s="13"/>
      <c r="J72" s="13"/>
      <c r="K72" s="13"/>
      <c r="L72" s="13"/>
      <c r="M72" s="13"/>
      <c r="N72" s="13"/>
      <c r="O72" s="13"/>
      <c r="P72" s="13"/>
      <c r="Q72" s="13"/>
      <c r="R72" s="13"/>
      <c r="S72" s="13"/>
      <c r="T72" s="13"/>
      <c r="U72" s="13"/>
      <c r="V72" s="13"/>
      <c r="W72" s="13"/>
      <c r="X72" s="9"/>
      <c r="Y72" s="9"/>
      <c r="Z72" s="13"/>
      <c r="AA72" s="13"/>
      <c r="AB72" s="13"/>
      <c r="AC72" s="13"/>
      <c r="AD72" s="13"/>
      <c r="AE72" s="13"/>
      <c r="AF72" s="13"/>
      <c r="AG72" s="13"/>
      <c r="AH72" s="13"/>
      <c r="AI72" s="13"/>
      <c r="AJ72" s="13"/>
      <c r="AK72" s="13"/>
    </row>
    <row r="73" spans="1:37" x14ac:dyDescent="0.75">
      <c r="A73" s="13"/>
      <c r="B73" s="13" t="s">
        <v>81</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x14ac:dyDescent="0.75">
      <c r="A74" s="13"/>
      <c r="B74" s="13"/>
      <c r="C74" s="23" t="s">
        <v>19</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37" x14ac:dyDescent="0.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row>
    <row r="76" spans="1:37" x14ac:dyDescent="0.75">
      <c r="A76" s="13"/>
      <c r="B76" s="13" t="s">
        <v>82</v>
      </c>
      <c r="C76" s="13"/>
      <c r="D76" s="13"/>
      <c r="E76" s="13"/>
      <c r="F76" s="13"/>
      <c r="G76" s="13"/>
      <c r="H76" s="13"/>
      <c r="I76" s="13"/>
      <c r="J76" s="13"/>
      <c r="K76" s="13"/>
      <c r="L76" s="13"/>
      <c r="M76" s="13"/>
      <c r="N76" s="13"/>
      <c r="O76" s="13"/>
      <c r="P76" s="13"/>
      <c r="Q76" s="13"/>
      <c r="R76" s="13"/>
      <c r="S76" s="13"/>
      <c r="T76" s="13"/>
      <c r="U76" s="13"/>
      <c r="V76" s="13"/>
      <c r="W76" s="13"/>
      <c r="X76" s="13"/>
      <c r="Y76" s="13"/>
      <c r="Z76" s="30" t="s">
        <v>83</v>
      </c>
      <c r="AA76" s="13"/>
      <c r="AB76" s="13"/>
      <c r="AC76" s="13"/>
      <c r="AD76" s="13"/>
      <c r="AE76" s="13"/>
      <c r="AF76" s="13"/>
      <c r="AG76" s="13"/>
      <c r="AH76" s="13"/>
      <c r="AI76" s="13"/>
      <c r="AJ76" s="13"/>
      <c r="AK76" s="13"/>
    </row>
    <row r="77" spans="1:37" x14ac:dyDescent="0.75">
      <c r="A77" s="13"/>
      <c r="B77" s="26" t="s">
        <v>84</v>
      </c>
      <c r="C77" s="13"/>
      <c r="D77" s="13"/>
      <c r="E77" s="13"/>
      <c r="F77" s="13"/>
      <c r="G77" s="13"/>
      <c r="H77" s="13"/>
      <c r="I77" s="13"/>
      <c r="J77" s="13"/>
      <c r="K77" s="13"/>
      <c r="L77" s="13"/>
      <c r="M77" s="13"/>
      <c r="N77" s="13"/>
      <c r="O77" s="13"/>
      <c r="P77" s="13"/>
      <c r="Q77" s="13"/>
      <c r="R77" s="13"/>
      <c r="S77" s="13"/>
      <c r="T77" s="13"/>
      <c r="U77" s="13"/>
      <c r="V77" s="13"/>
      <c r="W77" s="13"/>
      <c r="X77" s="30" t="s">
        <v>64</v>
      </c>
      <c r="Y77" s="30" t="s">
        <v>65</v>
      </c>
      <c r="Z77" s="30" t="s">
        <v>85</v>
      </c>
      <c r="AA77" s="13"/>
      <c r="AB77" s="13"/>
      <c r="AC77" s="13"/>
      <c r="AD77" s="13"/>
      <c r="AE77" s="13"/>
      <c r="AF77" s="13"/>
      <c r="AG77" s="13"/>
      <c r="AH77" s="13"/>
      <c r="AI77" s="13"/>
      <c r="AJ77" s="13"/>
      <c r="AK77" s="13"/>
    </row>
    <row r="78" spans="1:37" x14ac:dyDescent="0.75">
      <c r="A78" s="13"/>
      <c r="B78" s="13"/>
      <c r="C78" s="23" t="s">
        <v>19</v>
      </c>
      <c r="D78" s="13"/>
      <c r="E78" s="13"/>
      <c r="F78" s="13"/>
      <c r="G78" s="13"/>
      <c r="H78" s="13"/>
      <c r="I78" s="13"/>
      <c r="J78" s="13"/>
      <c r="K78" s="13"/>
      <c r="L78" s="13"/>
      <c r="M78" s="13"/>
      <c r="N78" s="13"/>
      <c r="O78" s="13"/>
      <c r="P78" s="13"/>
      <c r="Q78" s="13"/>
      <c r="R78" s="13"/>
      <c r="S78" s="13"/>
      <c r="T78" s="13"/>
      <c r="U78" s="13"/>
      <c r="V78" s="13"/>
      <c r="W78" s="13"/>
      <c r="X78" s="9"/>
      <c r="Y78" s="9"/>
      <c r="Z78" s="9"/>
      <c r="AA78" s="45" t="str">
        <f>IF((COUNTA(X78:Z78))&gt;1,"Error.  Please mark one box only.","Okay")</f>
        <v>Okay</v>
      </c>
      <c r="AB78" s="46"/>
      <c r="AC78" s="47"/>
      <c r="AD78" s="13"/>
      <c r="AE78" s="13"/>
      <c r="AF78" s="13"/>
      <c r="AG78" s="13"/>
      <c r="AH78" s="13"/>
      <c r="AI78" s="13"/>
      <c r="AJ78" s="13"/>
      <c r="AK78" s="13"/>
    </row>
    <row r="79" spans="1:37" x14ac:dyDescent="0.75">
      <c r="A79" s="13"/>
      <c r="B79" s="13"/>
      <c r="C79" s="13"/>
      <c r="D79" s="13"/>
      <c r="E79" s="13"/>
      <c r="F79" s="13"/>
      <c r="G79" s="13"/>
      <c r="H79" s="13"/>
      <c r="I79" s="13"/>
      <c r="J79" s="13"/>
      <c r="K79" s="13"/>
      <c r="L79" s="13"/>
      <c r="M79" s="13"/>
      <c r="N79" s="13"/>
      <c r="O79" s="13"/>
      <c r="P79" s="13"/>
      <c r="Q79" s="13"/>
      <c r="R79" s="13"/>
      <c r="S79" s="13"/>
      <c r="T79" s="13"/>
      <c r="U79" s="13"/>
      <c r="V79" s="13"/>
      <c r="W79" s="13"/>
      <c r="X79" s="8"/>
      <c r="Y79" s="13" t="s">
        <v>86</v>
      </c>
      <c r="Z79" s="13"/>
      <c r="AA79" s="13"/>
      <c r="AB79" s="13"/>
      <c r="AC79" s="13"/>
      <c r="AD79" s="13"/>
      <c r="AE79" s="13"/>
      <c r="AF79" s="13"/>
      <c r="AG79" s="13"/>
      <c r="AH79" s="13"/>
      <c r="AI79" s="13"/>
      <c r="AJ79" s="13"/>
      <c r="AK79" s="13"/>
    </row>
    <row r="80" spans="1:37" x14ac:dyDescent="0.75">
      <c r="A80" s="13"/>
      <c r="B80" s="13"/>
      <c r="C80" s="13"/>
      <c r="D80" s="13"/>
      <c r="E80" s="13"/>
      <c r="F80" s="13"/>
      <c r="G80" s="13"/>
      <c r="H80" s="13"/>
      <c r="I80" s="13"/>
      <c r="J80" s="13"/>
      <c r="K80" s="13"/>
      <c r="L80" s="13"/>
      <c r="M80" s="13"/>
      <c r="N80" s="13"/>
      <c r="O80" s="13"/>
      <c r="P80" s="13"/>
      <c r="Q80" s="13"/>
      <c r="R80" s="13"/>
      <c r="S80" s="13"/>
      <c r="T80" s="13"/>
      <c r="U80" s="13"/>
      <c r="V80" s="13"/>
      <c r="W80" s="13"/>
      <c r="X80" s="13"/>
      <c r="Y80" s="22" t="s">
        <v>87</v>
      </c>
      <c r="Z80" s="13"/>
      <c r="AA80" s="13"/>
      <c r="AB80" s="13"/>
      <c r="AC80" s="13"/>
      <c r="AD80" s="13"/>
      <c r="AE80" s="13"/>
      <c r="AF80" s="13"/>
      <c r="AG80" s="13"/>
      <c r="AH80" s="13"/>
      <c r="AI80" s="13"/>
      <c r="AJ80" s="13"/>
      <c r="AK80" s="13"/>
    </row>
    <row r="81" spans="1:37" x14ac:dyDescent="0.7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row>
    <row r="82" spans="1:37" x14ac:dyDescent="0.75">
      <c r="A82" s="13"/>
      <c r="B82" s="13" t="s">
        <v>88</v>
      </c>
      <c r="C82" s="13"/>
      <c r="D82" s="13"/>
      <c r="E82" s="13"/>
      <c r="F82" s="13"/>
      <c r="G82" s="13"/>
      <c r="H82" s="13"/>
      <c r="I82" s="13"/>
      <c r="J82" s="13"/>
      <c r="K82" s="13"/>
      <c r="L82" s="13"/>
      <c r="M82" s="13"/>
      <c r="N82" s="13"/>
      <c r="O82" s="13"/>
      <c r="P82" s="13"/>
      <c r="Q82" s="13"/>
      <c r="R82" s="13"/>
      <c r="S82" s="13"/>
      <c r="T82" s="13"/>
      <c r="U82" s="13"/>
      <c r="V82" s="13"/>
      <c r="W82" s="13"/>
      <c r="X82" s="13"/>
      <c r="Y82" s="13"/>
      <c r="Z82" s="30" t="s">
        <v>83</v>
      </c>
      <c r="AA82" s="13"/>
      <c r="AB82" s="13"/>
      <c r="AC82" s="13"/>
      <c r="AD82" s="13"/>
      <c r="AE82" s="13"/>
      <c r="AF82" s="13"/>
      <c r="AG82" s="13"/>
      <c r="AH82" s="13"/>
      <c r="AI82" s="13"/>
      <c r="AJ82" s="13"/>
      <c r="AK82" s="13"/>
    </row>
    <row r="83" spans="1:37" x14ac:dyDescent="0.75">
      <c r="A83" s="13"/>
      <c r="B83" s="26" t="s">
        <v>84</v>
      </c>
      <c r="C83" s="13"/>
      <c r="D83" s="13"/>
      <c r="E83" s="13"/>
      <c r="F83" s="13"/>
      <c r="G83" s="13"/>
      <c r="H83" s="13"/>
      <c r="I83" s="13"/>
      <c r="J83" s="13"/>
      <c r="K83" s="13"/>
      <c r="L83" s="13"/>
      <c r="M83" s="13"/>
      <c r="N83" s="13"/>
      <c r="O83" s="13"/>
      <c r="P83" s="13"/>
      <c r="Q83" s="13"/>
      <c r="R83" s="13"/>
      <c r="S83" s="13"/>
      <c r="T83" s="13"/>
      <c r="U83" s="13"/>
      <c r="V83" s="13"/>
      <c r="W83" s="13"/>
      <c r="X83" s="30" t="s">
        <v>64</v>
      </c>
      <c r="Y83" s="30" t="s">
        <v>65</v>
      </c>
      <c r="Z83" s="30" t="s">
        <v>89</v>
      </c>
      <c r="AA83" s="13"/>
      <c r="AB83" s="13"/>
      <c r="AC83" s="13"/>
      <c r="AD83" s="13"/>
      <c r="AE83" s="13"/>
      <c r="AF83" s="13"/>
      <c r="AG83" s="13"/>
      <c r="AH83" s="13"/>
      <c r="AI83" s="13"/>
      <c r="AJ83" s="13"/>
      <c r="AK83" s="13"/>
    </row>
    <row r="84" spans="1:37" x14ac:dyDescent="0.75">
      <c r="A84" s="13"/>
      <c r="B84" s="13"/>
      <c r="C84" s="23" t="s">
        <v>19</v>
      </c>
      <c r="D84" s="13"/>
      <c r="E84" s="13"/>
      <c r="F84" s="13"/>
      <c r="G84" s="13"/>
      <c r="H84" s="13"/>
      <c r="I84" s="13"/>
      <c r="J84" s="13"/>
      <c r="K84" s="13"/>
      <c r="L84" s="13"/>
      <c r="M84" s="13"/>
      <c r="N84" s="13"/>
      <c r="O84" s="13"/>
      <c r="P84" s="13"/>
      <c r="Q84" s="13"/>
      <c r="R84" s="13"/>
      <c r="S84" s="13"/>
      <c r="T84" s="13"/>
      <c r="U84" s="13"/>
      <c r="V84" s="13"/>
      <c r="W84" s="13"/>
      <c r="X84" s="9"/>
      <c r="Y84" s="9"/>
      <c r="Z84" s="9"/>
      <c r="AA84" s="45" t="str">
        <f>IF((COUNTA(X84:Z84))&gt;1,"Error.  Please mark one box only.","Okay")</f>
        <v>Okay</v>
      </c>
      <c r="AB84" s="46"/>
      <c r="AC84" s="47"/>
      <c r="AD84" s="13"/>
      <c r="AE84" s="13"/>
      <c r="AF84" s="13"/>
      <c r="AG84" s="13"/>
      <c r="AH84" s="13"/>
      <c r="AI84" s="13"/>
      <c r="AJ84" s="13"/>
      <c r="AK84" s="13"/>
    </row>
    <row r="85" spans="1:37" x14ac:dyDescent="0.75">
      <c r="A85" s="13"/>
      <c r="B85" s="13"/>
      <c r="C85" s="13"/>
      <c r="D85" s="13"/>
      <c r="E85" s="13"/>
      <c r="F85" s="13"/>
      <c r="G85" s="13"/>
      <c r="H85" s="13"/>
      <c r="I85" s="13"/>
      <c r="J85" s="13"/>
      <c r="K85" s="13"/>
      <c r="L85" s="13"/>
      <c r="M85" s="13"/>
      <c r="N85" s="13"/>
      <c r="O85" s="13"/>
      <c r="P85" s="13"/>
      <c r="Q85" s="13"/>
      <c r="R85" s="13"/>
      <c r="S85" s="13"/>
      <c r="T85" s="13"/>
      <c r="U85" s="13"/>
      <c r="V85" s="13"/>
      <c r="W85" s="13"/>
      <c r="X85" s="8"/>
      <c r="Y85" s="13" t="s">
        <v>86</v>
      </c>
      <c r="Z85" s="13"/>
      <c r="AA85" s="13"/>
      <c r="AB85" s="13"/>
      <c r="AC85" s="13"/>
      <c r="AD85" s="13"/>
      <c r="AE85" s="13"/>
      <c r="AF85" s="13"/>
      <c r="AG85" s="13"/>
      <c r="AH85" s="13"/>
      <c r="AI85" s="13"/>
      <c r="AJ85" s="13"/>
      <c r="AK85" s="13"/>
    </row>
    <row r="86" spans="1:37" x14ac:dyDescent="0.75">
      <c r="A86" s="13"/>
      <c r="B86" s="13"/>
      <c r="C86" s="13"/>
      <c r="D86" s="13"/>
      <c r="E86" s="13"/>
      <c r="F86" s="13"/>
      <c r="G86" s="13"/>
      <c r="H86" s="13"/>
      <c r="I86" s="13"/>
      <c r="J86" s="13"/>
      <c r="K86" s="13"/>
      <c r="L86" s="13"/>
      <c r="M86" s="13"/>
      <c r="N86" s="13"/>
      <c r="O86" s="13"/>
      <c r="P86" s="13"/>
      <c r="Q86" s="13"/>
      <c r="R86" s="13"/>
      <c r="S86" s="13"/>
      <c r="T86" s="13"/>
      <c r="U86" s="13"/>
      <c r="V86" s="13"/>
      <c r="W86" s="13"/>
      <c r="X86" s="13"/>
      <c r="Y86" s="22" t="s">
        <v>87</v>
      </c>
      <c r="Z86" s="13"/>
      <c r="AA86" s="13"/>
      <c r="AB86" s="13"/>
      <c r="AC86" s="13"/>
      <c r="AD86" s="13"/>
      <c r="AE86" s="13"/>
      <c r="AF86" s="13"/>
      <c r="AG86" s="13"/>
      <c r="AH86" s="13"/>
      <c r="AI86" s="13"/>
      <c r="AJ86" s="13"/>
      <c r="AK86" s="13"/>
    </row>
    <row r="87" spans="1:37" x14ac:dyDescent="0.7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1:37" ht="14.75" customHeight="1" x14ac:dyDescent="0.75">
      <c r="A88" s="13"/>
      <c r="B88" s="13" t="s">
        <v>90</v>
      </c>
      <c r="C88" s="13"/>
      <c r="D88" s="13"/>
      <c r="E88" s="13"/>
      <c r="F88" s="13"/>
      <c r="G88" s="13"/>
      <c r="H88" s="13"/>
      <c r="I88" s="13"/>
      <c r="J88" s="13"/>
      <c r="K88" s="13"/>
      <c r="L88" s="13"/>
      <c r="M88" s="13"/>
      <c r="N88" s="13"/>
      <c r="O88" s="13"/>
      <c r="P88" s="13"/>
      <c r="Q88" s="13"/>
      <c r="R88" s="13"/>
      <c r="S88" s="13"/>
      <c r="T88" s="13"/>
      <c r="U88" s="13"/>
      <c r="V88" s="13"/>
      <c r="W88" s="13"/>
      <c r="X88" s="48"/>
      <c r="Y88" s="49"/>
      <c r="Z88" s="49"/>
      <c r="AA88" s="49"/>
      <c r="AB88" s="49"/>
      <c r="AC88" s="49"/>
      <c r="AD88" s="49"/>
      <c r="AE88" s="49"/>
      <c r="AF88" s="49"/>
      <c r="AG88" s="49"/>
      <c r="AH88" s="49"/>
      <c r="AI88" s="49"/>
      <c r="AJ88" s="49"/>
      <c r="AK88" s="50"/>
    </row>
    <row r="89" spans="1:37" x14ac:dyDescent="0.75">
      <c r="A89" s="13"/>
      <c r="B89" s="13" t="s">
        <v>91</v>
      </c>
      <c r="C89" s="13"/>
      <c r="D89" s="13"/>
      <c r="E89" s="13"/>
      <c r="F89" s="13"/>
      <c r="G89" s="13"/>
      <c r="H89" s="13"/>
      <c r="I89" s="13"/>
      <c r="J89" s="13"/>
      <c r="K89" s="13"/>
      <c r="L89" s="13"/>
      <c r="M89" s="13"/>
      <c r="N89" s="13"/>
      <c r="O89" s="13"/>
      <c r="P89" s="13"/>
      <c r="Q89" s="13"/>
      <c r="R89" s="13"/>
      <c r="S89" s="13"/>
      <c r="T89" s="13"/>
      <c r="U89" s="13"/>
      <c r="V89" s="13"/>
      <c r="W89" s="13"/>
      <c r="X89" s="51"/>
      <c r="Y89" s="52"/>
      <c r="Z89" s="52"/>
      <c r="AA89" s="52"/>
      <c r="AB89" s="52"/>
      <c r="AC89" s="52"/>
      <c r="AD89" s="52"/>
      <c r="AE89" s="52"/>
      <c r="AF89" s="52"/>
      <c r="AG89" s="52"/>
      <c r="AH89" s="52"/>
      <c r="AI89" s="52"/>
      <c r="AJ89" s="52"/>
      <c r="AK89" s="53"/>
    </row>
    <row r="90" spans="1:37" x14ac:dyDescent="0.75">
      <c r="A90" s="13"/>
      <c r="B90" s="13"/>
      <c r="C90" s="13"/>
      <c r="D90" s="13"/>
      <c r="E90" s="13"/>
      <c r="F90" s="13"/>
      <c r="G90" s="13"/>
      <c r="H90" s="13"/>
      <c r="I90" s="13"/>
      <c r="J90" s="13"/>
      <c r="K90" s="13"/>
      <c r="L90" s="13"/>
      <c r="M90" s="13"/>
      <c r="N90" s="13"/>
      <c r="O90" s="13"/>
      <c r="P90" s="13"/>
      <c r="Q90" s="13"/>
      <c r="R90" s="13"/>
      <c r="S90" s="13"/>
      <c r="T90" s="13"/>
      <c r="U90" s="13"/>
      <c r="V90" s="13"/>
      <c r="W90" s="13"/>
      <c r="X90" s="54"/>
      <c r="Y90" s="55"/>
      <c r="Z90" s="55"/>
      <c r="AA90" s="55"/>
      <c r="AB90" s="55"/>
      <c r="AC90" s="55"/>
      <c r="AD90" s="55"/>
      <c r="AE90" s="55"/>
      <c r="AF90" s="55"/>
      <c r="AG90" s="55"/>
      <c r="AH90" s="55"/>
      <c r="AI90" s="55"/>
      <c r="AJ90" s="55"/>
      <c r="AK90" s="56"/>
    </row>
    <row r="91" spans="1:37" x14ac:dyDescent="0.7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row>
    <row r="92" spans="1:37" x14ac:dyDescent="0.75">
      <c r="A92" s="13"/>
      <c r="B92" s="13" t="s">
        <v>92</v>
      </c>
      <c r="C92" s="13"/>
      <c r="D92" s="13"/>
      <c r="E92" s="13"/>
      <c r="F92" s="13"/>
      <c r="G92" s="13"/>
      <c r="H92" s="13"/>
      <c r="I92" s="13"/>
      <c r="J92" s="13"/>
      <c r="K92" s="13"/>
      <c r="L92" s="13"/>
      <c r="M92" s="13"/>
      <c r="N92" s="13"/>
      <c r="O92" s="13"/>
      <c r="P92" s="13"/>
      <c r="Q92" s="13"/>
      <c r="R92" s="13"/>
      <c r="S92" s="13"/>
      <c r="T92" s="13"/>
      <c r="U92" s="13"/>
      <c r="V92" s="13"/>
      <c r="W92" s="13"/>
      <c r="X92" s="48"/>
      <c r="Y92" s="49"/>
      <c r="Z92" s="49"/>
      <c r="AA92" s="49"/>
      <c r="AB92" s="49"/>
      <c r="AC92" s="49"/>
      <c r="AD92" s="49"/>
      <c r="AE92" s="49"/>
      <c r="AF92" s="49"/>
      <c r="AG92" s="49"/>
      <c r="AH92" s="49"/>
      <c r="AI92" s="49"/>
      <c r="AJ92" s="49"/>
      <c r="AK92" s="50"/>
    </row>
    <row r="93" spans="1:37" x14ac:dyDescent="0.75">
      <c r="A93" s="13"/>
      <c r="B93" s="13" t="s">
        <v>93</v>
      </c>
      <c r="C93" s="13"/>
      <c r="D93" s="13"/>
      <c r="E93" s="13"/>
      <c r="F93" s="13"/>
      <c r="G93" s="13"/>
      <c r="H93" s="13"/>
      <c r="I93" s="13"/>
      <c r="J93" s="13"/>
      <c r="K93" s="13"/>
      <c r="L93" s="13"/>
      <c r="M93" s="13"/>
      <c r="N93" s="13"/>
      <c r="O93" s="13"/>
      <c r="P93" s="13"/>
      <c r="Q93" s="13"/>
      <c r="R93" s="13"/>
      <c r="S93" s="13"/>
      <c r="T93" s="13"/>
      <c r="U93" s="13"/>
      <c r="V93" s="13"/>
      <c r="W93" s="13"/>
      <c r="X93" s="51"/>
      <c r="Y93" s="52"/>
      <c r="Z93" s="52"/>
      <c r="AA93" s="52"/>
      <c r="AB93" s="52"/>
      <c r="AC93" s="52"/>
      <c r="AD93" s="52"/>
      <c r="AE93" s="52"/>
      <c r="AF93" s="52"/>
      <c r="AG93" s="52"/>
      <c r="AH93" s="52"/>
      <c r="AI93" s="52"/>
      <c r="AJ93" s="52"/>
      <c r="AK93" s="53"/>
    </row>
    <row r="94" spans="1:37" x14ac:dyDescent="0.75">
      <c r="A94" s="13"/>
      <c r="B94" s="13"/>
      <c r="C94" s="13"/>
      <c r="D94" s="13"/>
      <c r="E94" s="13"/>
      <c r="F94" s="13"/>
      <c r="G94" s="13"/>
      <c r="H94" s="13"/>
      <c r="I94" s="13"/>
      <c r="J94" s="13"/>
      <c r="K94" s="13"/>
      <c r="L94" s="13"/>
      <c r="M94" s="13"/>
      <c r="N94" s="13"/>
      <c r="O94" s="13"/>
      <c r="P94" s="13"/>
      <c r="Q94" s="13"/>
      <c r="R94" s="13"/>
      <c r="S94" s="13"/>
      <c r="T94" s="13"/>
      <c r="U94" s="13"/>
      <c r="V94" s="13"/>
      <c r="W94" s="13"/>
      <c r="X94" s="54"/>
      <c r="Y94" s="55"/>
      <c r="Z94" s="55"/>
      <c r="AA94" s="55"/>
      <c r="AB94" s="55"/>
      <c r="AC94" s="55"/>
      <c r="AD94" s="55"/>
      <c r="AE94" s="55"/>
      <c r="AF94" s="55"/>
      <c r="AG94" s="55"/>
      <c r="AH94" s="55"/>
      <c r="AI94" s="55"/>
      <c r="AJ94" s="55"/>
      <c r="AK94" s="56"/>
    </row>
    <row r="95" spans="1:37" x14ac:dyDescent="0.7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row>
    <row r="96" spans="1:37" x14ac:dyDescent="0.75">
      <c r="A96" s="13"/>
      <c r="B96" s="13" t="s">
        <v>94</v>
      </c>
      <c r="C96" s="13"/>
      <c r="D96" s="13"/>
      <c r="E96" s="13"/>
      <c r="F96" s="13"/>
      <c r="G96" s="13"/>
      <c r="H96" s="13"/>
      <c r="I96" s="13"/>
      <c r="J96" s="13"/>
      <c r="K96" s="13"/>
      <c r="L96" s="13"/>
      <c r="M96" s="13"/>
      <c r="N96" s="13"/>
      <c r="O96" s="13"/>
      <c r="P96" s="13"/>
      <c r="Q96" s="13"/>
      <c r="R96" s="13"/>
      <c r="S96" s="13"/>
      <c r="T96" s="13"/>
      <c r="U96" s="13"/>
      <c r="V96" s="13"/>
      <c r="W96" s="13"/>
      <c r="X96" s="30" t="s">
        <v>64</v>
      </c>
      <c r="Y96" s="13"/>
      <c r="Z96" s="13"/>
      <c r="AA96" s="13"/>
      <c r="AB96" s="13"/>
      <c r="AC96" s="13"/>
      <c r="AD96" s="13"/>
      <c r="AE96" s="13"/>
      <c r="AF96" s="13"/>
      <c r="AG96" s="13"/>
      <c r="AH96" s="13"/>
      <c r="AI96" s="13"/>
      <c r="AJ96" s="13"/>
      <c r="AK96" s="13"/>
    </row>
    <row r="97" spans="1:37" x14ac:dyDescent="0.75">
      <c r="A97" s="13"/>
      <c r="B97" s="13" t="s">
        <v>95</v>
      </c>
      <c r="C97" s="13"/>
      <c r="D97" s="13"/>
      <c r="E97" s="13"/>
      <c r="F97" s="13"/>
      <c r="G97" s="13"/>
      <c r="H97" s="13"/>
      <c r="I97" s="13"/>
      <c r="J97" s="13"/>
      <c r="K97" s="13"/>
      <c r="L97" s="13"/>
      <c r="M97" s="13"/>
      <c r="N97" s="13"/>
      <c r="O97" s="13"/>
      <c r="P97" s="13"/>
      <c r="Q97" s="13"/>
      <c r="R97" s="13"/>
      <c r="S97" s="13"/>
      <c r="T97" s="13"/>
      <c r="U97" s="13"/>
      <c r="V97" s="13"/>
      <c r="W97" s="13"/>
      <c r="X97" s="9"/>
      <c r="Y97" s="45" t="str">
        <f>IF((COUNTA(X97:X97))&lt;1,"Error.  Please confirm your understanding of the terms and conditions of RecoverSC.","Okay")</f>
        <v>Error.  Please confirm your understanding of the terms and conditions of RecoverSC.</v>
      </c>
      <c r="Z97" s="46"/>
      <c r="AA97" s="46"/>
      <c r="AB97" s="46"/>
      <c r="AC97" s="46"/>
      <c r="AD97" s="46"/>
      <c r="AE97" s="47"/>
      <c r="AF97" s="13"/>
      <c r="AG97" s="13"/>
      <c r="AH97" s="13"/>
      <c r="AI97" s="13"/>
      <c r="AJ97" s="13"/>
      <c r="AK97" s="13"/>
    </row>
    <row r="98" spans="1:37" x14ac:dyDescent="0.75">
      <c r="A98" s="13"/>
      <c r="B98" s="13"/>
      <c r="C98" s="23" t="s">
        <v>96</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row>
    <row r="99" spans="1:37" x14ac:dyDescent="0.7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row>
    <row r="100" spans="1:37" x14ac:dyDescent="0.75">
      <c r="A100" s="21" t="s">
        <v>97</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row>
    <row r="101" spans="1:37" x14ac:dyDescent="0.75">
      <c r="A101" s="13"/>
      <c r="B101" s="13" t="s">
        <v>98</v>
      </c>
      <c r="C101" s="13"/>
      <c r="D101" s="13"/>
      <c r="E101" s="13"/>
      <c r="F101" s="13"/>
      <c r="G101" s="13"/>
      <c r="H101" s="13"/>
      <c r="I101" s="13"/>
      <c r="J101" s="13"/>
      <c r="K101" s="13"/>
      <c r="L101" s="13"/>
      <c r="M101" s="13"/>
      <c r="N101" s="13"/>
      <c r="O101" s="13"/>
      <c r="P101" s="13" t="s">
        <v>99</v>
      </c>
      <c r="Q101" s="13"/>
      <c r="R101" s="13"/>
      <c r="S101" s="13"/>
      <c r="T101" s="13"/>
      <c r="U101" s="13"/>
      <c r="V101" s="13"/>
      <c r="W101" s="13"/>
      <c r="X101" s="13"/>
      <c r="Y101" s="13" t="s">
        <v>100</v>
      </c>
      <c r="Z101" s="13"/>
      <c r="AA101" s="13"/>
      <c r="AB101" s="13"/>
      <c r="AC101" s="13"/>
      <c r="AD101" s="13"/>
      <c r="AE101" s="13"/>
      <c r="AF101" s="13"/>
      <c r="AG101" s="13"/>
      <c r="AH101" s="13"/>
      <c r="AI101" s="13"/>
      <c r="AJ101" s="13"/>
      <c r="AK101" s="13"/>
    </row>
    <row r="102" spans="1:37" x14ac:dyDescent="0.75">
      <c r="A102" s="13"/>
      <c r="B102" s="13" t="s">
        <v>101</v>
      </c>
      <c r="C102" s="13"/>
      <c r="D102" s="13"/>
      <c r="E102" s="13"/>
      <c r="F102" s="13"/>
      <c r="G102" s="13"/>
      <c r="H102" s="13"/>
      <c r="I102" s="13"/>
      <c r="J102" s="13"/>
      <c r="K102" s="13"/>
      <c r="L102" s="13"/>
      <c r="M102" s="13"/>
      <c r="N102" s="13"/>
      <c r="O102" s="13"/>
      <c r="P102" s="13" t="s">
        <v>102</v>
      </c>
      <c r="Q102" s="13"/>
      <c r="R102" s="13"/>
      <c r="S102" s="13"/>
      <c r="T102" s="13"/>
      <c r="U102" s="13"/>
      <c r="V102" s="13"/>
      <c r="W102" s="13"/>
      <c r="X102" s="13"/>
      <c r="Y102" s="13" t="s">
        <v>102</v>
      </c>
      <c r="Z102" s="13"/>
      <c r="AA102" s="13"/>
      <c r="AB102" s="13"/>
      <c r="AC102" s="13"/>
      <c r="AD102" s="13"/>
      <c r="AE102" s="13"/>
      <c r="AF102" s="13"/>
      <c r="AG102" s="13"/>
      <c r="AH102" s="13"/>
      <c r="AI102" s="13"/>
      <c r="AJ102" s="13"/>
      <c r="AK102" s="13"/>
    </row>
    <row r="103" spans="1:37" x14ac:dyDescent="0.75">
      <c r="A103" s="13"/>
      <c r="B103" s="27" t="s">
        <v>103</v>
      </c>
      <c r="C103" s="13"/>
      <c r="D103" s="13"/>
      <c r="E103" s="13"/>
      <c r="F103" s="13"/>
      <c r="G103" s="13"/>
      <c r="H103" s="13"/>
      <c r="I103" s="13"/>
      <c r="J103" s="13"/>
      <c r="K103" s="13"/>
      <c r="L103" s="13"/>
      <c r="M103" s="13"/>
      <c r="N103" s="13"/>
      <c r="O103" s="13"/>
      <c r="P103" s="27" t="s">
        <v>104</v>
      </c>
      <c r="Q103" s="13"/>
      <c r="R103" s="13"/>
      <c r="S103" s="13"/>
      <c r="T103" s="13"/>
      <c r="U103" s="13"/>
      <c r="V103" s="13"/>
      <c r="W103" s="13"/>
      <c r="X103" s="13"/>
      <c r="Y103" s="27" t="s">
        <v>105</v>
      </c>
      <c r="Z103" s="13"/>
      <c r="AA103" s="13"/>
      <c r="AB103" s="27"/>
      <c r="AC103" s="13"/>
      <c r="AD103" s="13"/>
      <c r="AE103" s="13"/>
      <c r="AF103" s="13"/>
      <c r="AG103" s="13"/>
      <c r="AH103" s="13"/>
      <c r="AI103" s="13"/>
      <c r="AJ103" s="13"/>
      <c r="AK103" s="13"/>
    </row>
    <row r="104" spans="1:37" x14ac:dyDescent="0.75">
      <c r="A104" s="13"/>
      <c r="B104" s="13" t="s">
        <v>106</v>
      </c>
      <c r="C104" s="13"/>
      <c r="D104" s="13"/>
      <c r="E104" s="13"/>
      <c r="F104" s="13"/>
      <c r="G104" s="13"/>
      <c r="H104" s="13"/>
      <c r="I104" s="13"/>
      <c r="J104" s="13"/>
      <c r="K104" s="13"/>
      <c r="L104" s="13"/>
      <c r="M104" s="13"/>
      <c r="N104" s="13"/>
      <c r="O104" s="13"/>
      <c r="P104" s="13" t="s">
        <v>107</v>
      </c>
      <c r="Q104" s="13"/>
      <c r="R104" s="13"/>
      <c r="S104" s="13"/>
      <c r="T104" s="13"/>
      <c r="U104" s="13"/>
      <c r="V104" s="13"/>
      <c r="W104" s="13"/>
      <c r="X104" s="13"/>
      <c r="Y104" s="13" t="s">
        <v>108</v>
      </c>
      <c r="Z104" s="13"/>
      <c r="AA104" s="13"/>
      <c r="AB104" s="32"/>
      <c r="AC104" s="13"/>
      <c r="AD104" s="13"/>
      <c r="AE104" s="13"/>
      <c r="AF104" s="13"/>
      <c r="AG104" s="13"/>
      <c r="AH104" s="13"/>
      <c r="AI104" s="13"/>
      <c r="AJ104" s="13"/>
      <c r="AK104" s="13"/>
    </row>
    <row r="105" spans="1:37" x14ac:dyDescent="0.7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row>
    <row r="106" spans="1:37" x14ac:dyDescent="0.75">
      <c r="A106" s="21" t="s">
        <v>109</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row>
    <row r="107" spans="1:37" x14ac:dyDescent="0.75">
      <c r="A107" s="13"/>
      <c r="B107" s="22" t="s">
        <v>110</v>
      </c>
      <c r="C107" s="13"/>
      <c r="D107" s="13"/>
      <c r="E107" s="13"/>
      <c r="F107" s="13"/>
      <c r="G107" s="13"/>
      <c r="H107" s="13"/>
      <c r="I107" s="13"/>
      <c r="J107" s="13"/>
      <c r="K107" s="13"/>
      <c r="L107" s="13"/>
      <c r="M107" s="13"/>
      <c r="N107" s="13"/>
      <c r="O107" s="13"/>
      <c r="P107" s="13"/>
      <c r="Q107" s="13"/>
      <c r="R107" s="13"/>
      <c r="S107" s="13"/>
      <c r="T107" s="13"/>
      <c r="U107" s="13"/>
      <c r="V107" s="13"/>
      <c r="W107" s="13"/>
      <c r="X107" s="13" t="s">
        <v>111</v>
      </c>
      <c r="Y107" s="13"/>
      <c r="Z107" s="27" t="s">
        <v>103</v>
      </c>
      <c r="AA107" s="13"/>
      <c r="AB107" s="13"/>
      <c r="AC107" s="13"/>
      <c r="AD107" s="13"/>
      <c r="AE107" s="13"/>
      <c r="AF107" s="13"/>
      <c r="AG107" s="13"/>
      <c r="AH107" s="13"/>
      <c r="AI107" s="13"/>
      <c r="AJ107" s="13"/>
      <c r="AK107" s="13"/>
    </row>
    <row r="108" spans="1:37" x14ac:dyDescent="0.75">
      <c r="A108" s="13"/>
      <c r="B108" s="22" t="s">
        <v>112</v>
      </c>
      <c r="C108" s="13"/>
      <c r="D108" s="13"/>
      <c r="E108" s="13"/>
      <c r="F108" s="13"/>
      <c r="G108" s="13"/>
      <c r="H108" s="13"/>
      <c r="I108" s="13"/>
      <c r="J108" s="13"/>
      <c r="K108" s="13"/>
      <c r="L108" s="13"/>
      <c r="M108" s="13"/>
      <c r="N108" s="13"/>
      <c r="O108" s="13"/>
      <c r="P108" s="13"/>
      <c r="Q108" s="13"/>
      <c r="R108" s="13"/>
      <c r="S108" s="13"/>
      <c r="T108" s="13"/>
      <c r="U108" s="13"/>
      <c r="V108" s="13"/>
      <c r="W108" s="13"/>
      <c r="X108" s="13" t="s">
        <v>113</v>
      </c>
      <c r="Y108" s="13"/>
      <c r="Z108" s="27" t="s">
        <v>114</v>
      </c>
      <c r="AA108" s="13"/>
      <c r="AB108" s="13"/>
      <c r="AC108" s="13"/>
      <c r="AD108" s="13"/>
      <c r="AE108" s="13"/>
      <c r="AF108" s="13"/>
      <c r="AG108" s="13"/>
      <c r="AH108" s="13"/>
      <c r="AI108" s="13"/>
      <c r="AJ108" s="13"/>
      <c r="AK108" s="13"/>
    </row>
    <row r="109" spans="1:37" x14ac:dyDescent="0.75">
      <c r="A109" s="13"/>
      <c r="B109" s="22" t="s">
        <v>115</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sheetData>
  <sheetProtection password="CC7D" sheet="1" objects="1" scenarios="1" selectLockedCells="1"/>
  <mergeCells count="41">
    <mergeCell ref="X8:AB8"/>
    <mergeCell ref="Y14:AC14"/>
    <mergeCell ref="AF20:AH20"/>
    <mergeCell ref="AF23:AH23"/>
    <mergeCell ref="X26:Y26"/>
    <mergeCell ref="Z26:AF26"/>
    <mergeCell ref="X39:Y39"/>
    <mergeCell ref="X27:Y27"/>
    <mergeCell ref="Z27:AF27"/>
    <mergeCell ref="X30:Y30"/>
    <mergeCell ref="AJ30:AK30"/>
    <mergeCell ref="AJ31:AK31"/>
    <mergeCell ref="AJ32:AK32"/>
    <mergeCell ref="AJ33:AK33"/>
    <mergeCell ref="AJ34:AK34"/>
    <mergeCell ref="X35:Y35"/>
    <mergeCell ref="Z35:AG35"/>
    <mergeCell ref="AJ35:AK35"/>
    <mergeCell ref="AJ40:AK40"/>
    <mergeCell ref="AJ41:AK41"/>
    <mergeCell ref="X44:Y44"/>
    <mergeCell ref="AH44:AK44"/>
    <mergeCell ref="X45:Y45"/>
    <mergeCell ref="AH45:AK45"/>
    <mergeCell ref="AH59:AK61"/>
    <mergeCell ref="X46:Y46"/>
    <mergeCell ref="AH46:AK46"/>
    <mergeCell ref="X47:Y47"/>
    <mergeCell ref="AH47:AK48"/>
    <mergeCell ref="X48:Y48"/>
    <mergeCell ref="AH53:AK53"/>
    <mergeCell ref="AH54:AK54"/>
    <mergeCell ref="AH55:AK55"/>
    <mergeCell ref="AH56:AK56"/>
    <mergeCell ref="AH57:AK57"/>
    <mergeCell ref="AH58:AK58"/>
    <mergeCell ref="AA78:AC78"/>
    <mergeCell ref="AA84:AC84"/>
    <mergeCell ref="X88:AK90"/>
    <mergeCell ref="X92:AK94"/>
    <mergeCell ref="Y97:AE97"/>
  </mergeCells>
  <hyperlinks>
    <hyperlink ref="Z107" r:id="rId1"/>
    <hyperlink ref="Z108" r:id="rId2"/>
    <hyperlink ref="B103" r:id="rId3"/>
    <hyperlink ref="P103" r:id="rId4"/>
    <hyperlink ref="Y103" r:id="rId5"/>
  </hyperlinks>
  <pageMargins left="0.45" right="0.45" top="0.5" bottom="0.5" header="0.3" footer="0.3"/>
  <pageSetup scale="43"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8"/>
  <sheetViews>
    <sheetView showGridLines="0" zoomScale="70" zoomScaleNormal="70" workbookViewId="0"/>
  </sheetViews>
  <sheetFormatPr defaultRowHeight="14.75" x14ac:dyDescent="0.75"/>
  <cols>
    <col min="1" max="23" width="2.6796875" customWidth="1"/>
    <col min="24" max="37" width="11.6796875" customWidth="1"/>
  </cols>
  <sheetData>
    <row r="1" spans="1:37" ht="70" customHeight="1" x14ac:dyDescent="2.85">
      <c r="A1" s="1"/>
      <c r="AK1" s="2"/>
    </row>
    <row r="2" spans="1:37" ht="26" x14ac:dyDescent="1.2">
      <c r="A2" s="3" t="s">
        <v>116</v>
      </c>
    </row>
    <row r="3" spans="1:37" x14ac:dyDescent="0.75">
      <c r="A3" s="5" t="s">
        <v>117</v>
      </c>
    </row>
    <row r="4" spans="1:37" x14ac:dyDescent="0.75">
      <c r="A4" s="5" t="s">
        <v>118</v>
      </c>
    </row>
    <row r="5" spans="1:37" x14ac:dyDescent="0.75">
      <c r="A5" s="11" t="s">
        <v>119</v>
      </c>
    </row>
    <row r="6" spans="1:37" ht="15.5" thickBot="1" x14ac:dyDescent="0.9">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98" ht="14.75" customHeight="1" x14ac:dyDescent="0.75"/>
  </sheetData>
  <sheetProtection password="CC7D" sheet="1" objects="1" scenarios="1" selectLockedCells="1" selectUnlockedCells="1"/>
  <pageMargins left="0.45" right="0.45" top="0.5" bottom="0.5" header="0.3" footer="0.3"/>
  <pageSetup scale="43"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Single-A Applicants</vt:lpstr>
      <vt:lpstr>RecoverSC Program Disclosures</vt:lpstr>
      <vt:lpstr>'RecoverSC Program Disclosures'!Print_Area</vt:lpstr>
      <vt:lpstr>'Single-A Applicants'!Print_Area</vt:lpstr>
    </vt:vector>
  </TitlesOfParts>
  <Company>Stifel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Stifel</dc:creator>
  <cp:lastModifiedBy>Stifel</cp:lastModifiedBy>
  <dcterms:created xsi:type="dcterms:W3CDTF">2020-06-19T17:28:51Z</dcterms:created>
  <dcterms:modified xsi:type="dcterms:W3CDTF">2020-06-25T18:45:00Z</dcterms:modified>
</cp:coreProperties>
</file>